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creggov-my.sharepoint.com/personal/mvargas_creg_gov_co/Documents/GESTION CONTROL Y EVALUACION OCI/PAAI/2024/"/>
    </mc:Choice>
  </mc:AlternateContent>
  <xr:revisionPtr revIDLastSave="119" documentId="13_ncr:1_{2291502C-B2CB-4125-964B-EE9EE6BF2874}" xr6:coauthVersionLast="47" xr6:coauthVersionMax="47" xr10:uidLastSave="{433E6646-A2C1-42B2-89DA-923101D2AA1D}"/>
  <bookViews>
    <workbookView xWindow="-120" yWindow="-120" windowWidth="29040" windowHeight="15720" xr2:uid="{00000000-000D-0000-FFFF-FFFF00000000}"/>
  </bookViews>
  <sheets>
    <sheet name="METAS 2024" sheetId="25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3" i="25" l="1"/>
  <c r="C92" i="25"/>
  <c r="C91" i="25"/>
  <c r="C90" i="25"/>
  <c r="C89" i="25"/>
  <c r="C88" i="25"/>
  <c r="C87" i="25"/>
  <c r="D71" i="25" l="1"/>
  <c r="D35" i="25"/>
  <c r="D31" i="25"/>
  <c r="D22" i="25"/>
  <c r="D11" i="25"/>
  <c r="D6" i="25"/>
  <c r="D80" i="25" l="1"/>
</calcChain>
</file>

<file path=xl/sharedStrings.xml><?xml version="1.0" encoding="utf-8"?>
<sst xmlns="http://schemas.openxmlformats.org/spreadsheetml/2006/main" count="193" uniqueCount="136">
  <si>
    <t>CONCEPTO</t>
  </si>
  <si>
    <t>Metas 2024</t>
  </si>
  <si>
    <t>Periodicidad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</si>
  <si>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</si>
  <si>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</si>
  <si>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</si>
  <si>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</si>
  <si>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</si>
  <si>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</si>
  <si>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</si>
  <si>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</si>
  <si>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</si>
  <si>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</si>
  <si>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</si>
  <si>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</si>
  <si>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Liderazgo Estratégico</t>
  </si>
  <si>
    <t>1.1</t>
  </si>
  <si>
    <t>Reuniones  de Comunicación con la Dirección Ejecutiva.</t>
  </si>
  <si>
    <t>trimestral</t>
  </si>
  <si>
    <t>1.2</t>
  </si>
  <si>
    <t>Reuniones con el CICCI para presentar resultados auditorias y/o seguimientos</t>
  </si>
  <si>
    <t>según ocurrencia</t>
  </si>
  <si>
    <t>1.3</t>
  </si>
  <si>
    <t>Brindar asesoria  al director ejecutivo y CICCI en la gestión del riesgo</t>
  </si>
  <si>
    <t>Permanente</t>
  </si>
  <si>
    <t>1.4</t>
  </si>
  <si>
    <t>Participación Comité Sectorial de Control Interno (Ministerio de Minas)</t>
  </si>
  <si>
    <t>Enfoque  hacia la Prevención</t>
  </si>
  <si>
    <t>2.1</t>
  </si>
  <si>
    <t>Inducción y reinducción esquemas de líneas de defensa</t>
  </si>
  <si>
    <t>semestral</t>
  </si>
  <si>
    <t>2.2</t>
  </si>
  <si>
    <t>Proponer mecanismos que faciliten la autoevaluación del control - campañas autocontrol</t>
  </si>
  <si>
    <t>anual</t>
  </si>
  <si>
    <t>2.3</t>
  </si>
  <si>
    <t>Asistir Comité Interno de Gestión y Desempeño</t>
  </si>
  <si>
    <t>Asistir Comité de Compras</t>
  </si>
  <si>
    <t>Asistir Comité de Calidad</t>
  </si>
  <si>
    <t>Asistir Comité de Conciliación</t>
  </si>
  <si>
    <t>Acompañar procesos de urnas</t>
  </si>
  <si>
    <t>Labores de asesoría de acuerdo con necesidades de la Comisión en cuanto a gestión de riesgos</t>
  </si>
  <si>
    <t>Labores de asesoría a líderes de procesos en cuanto a la atención de auditorías de la CGR</t>
  </si>
  <si>
    <t>Asesorar a los líderes de procesos en el establecimiento de los planes de mejoramiento</t>
  </si>
  <si>
    <t>Según ocurrencia</t>
  </si>
  <si>
    <t xml:space="preserve">Relación con Entes  Externos de Control </t>
  </si>
  <si>
    <t>3.1</t>
  </si>
  <si>
    <t>Atención auditorías adelantadas por la Contraloría General de la República</t>
  </si>
  <si>
    <t>3.2</t>
  </si>
  <si>
    <t>Realización reunión de apertura auditoría CGR</t>
  </si>
  <si>
    <t>3.3</t>
  </si>
  <si>
    <t>Construcción carta de salvaguarda auditoría CGR</t>
  </si>
  <si>
    <t>3.4</t>
  </si>
  <si>
    <t xml:space="preserve">Realización mesas de trabajo entre el equipo auditor de la CGR y los experetos comisionados y/o líderes de procesos y/o asesores designados </t>
  </si>
  <si>
    <t>3.5</t>
  </si>
  <si>
    <t>Recepción, gestión y respuesta de requerimientos de información que solicite el equipo auditor</t>
  </si>
  <si>
    <t>3.6</t>
  </si>
  <si>
    <t>Recepción, gestión y respuesta a las observaciones presentadas por el equipo auditori de la CGR</t>
  </si>
  <si>
    <t>3.7</t>
  </si>
  <si>
    <t>Realización reunión de cierre auditoría CGR</t>
  </si>
  <si>
    <t>3.8</t>
  </si>
  <si>
    <t>Recepción informe final de auditoría  para la elaboración y suscripción del plan de mejoramiento ante el SIRECI</t>
  </si>
  <si>
    <t>Evaluación de la Gestión del Riesgo</t>
  </si>
  <si>
    <t>4.1</t>
  </si>
  <si>
    <t>Asesorar en metodologías, herramientas, y técnicas en la identificación y administración de los riesgos y controles</t>
  </si>
  <si>
    <t>4.2</t>
  </si>
  <si>
    <t>Seguimiento y Evaluación al Mapa y Plan de Manejo de Riesgos por procesos de la CREG</t>
  </si>
  <si>
    <t>Trimestral</t>
  </si>
  <si>
    <t>4.3</t>
  </si>
  <si>
    <t>Seguimiento al Mapa de Riesgos de Corrupción.</t>
  </si>
  <si>
    <t>abr-ago-dic</t>
  </si>
  <si>
    <t>Evaluación y Seguimiento</t>
  </si>
  <si>
    <t>5.1</t>
  </si>
  <si>
    <t>Medición del Indice de Desempeño Institucional a través del FURAG</t>
  </si>
  <si>
    <t>Evaluación del SCI (semestral)</t>
  </si>
  <si>
    <t>Seguimiento Plan anticorrupción y de atención al ciudadano (art. 73 Ley 1474/11)</t>
  </si>
  <si>
    <t>cuatrimestral</t>
  </si>
  <si>
    <t>Informe Presidencial de Lucha contra la Corrupción (Directiva Presidencial 01/15)</t>
  </si>
  <si>
    <t>Informe Evaluacion del Sistema de Control Interno Contable - Anual (Contaduría General de la Nación) - CHIP</t>
  </si>
  <si>
    <t>Informe sobre obras Inconclusas a la CGR</t>
  </si>
  <si>
    <t>mensual</t>
  </si>
  <si>
    <t>Informe procesos penales a la CGR Delitos adm púb.</t>
  </si>
  <si>
    <t>Informe sobre acciones de repetición  a la CGR</t>
  </si>
  <si>
    <t>Reporte al Sistema de Alertas de Control Interno  - SACI - CGR</t>
  </si>
  <si>
    <t>Informe sobre cumplimiento de normas en materia de derechos de autor sobre software - Anual (Unidad Administrativa Especial de Derechos de Autor) Directiva Presidencial 002/02</t>
  </si>
  <si>
    <t>Informe de evaluación a la gestión Institucional</t>
  </si>
  <si>
    <t>Informe Información Litigiosa a través del  Sistema de Información EKOGUI (art. 2,2,3,4,1,14 Decreto 1069/15)</t>
  </si>
  <si>
    <t>Informe de austeridad  del gasto (art. 2,8,4,8,2 Decreto 1068/15)</t>
  </si>
  <si>
    <t>Informe Seguimiento Plan de Mejoramiento CGR - SIRECI</t>
  </si>
  <si>
    <t>Informe de cumplimiento del plan de mejoramiento archivístico (Art. 30, Decreto 106/15)</t>
  </si>
  <si>
    <t>Consolidación Informe Rendición de Cuentas Fiscal -Contraloría General de la República - SIRECI</t>
  </si>
  <si>
    <t>Informe Comisión legal de cuentas Cámara de Representantes</t>
  </si>
  <si>
    <t xml:space="preserve">Seguimiento al fortalecimiento de la meritocracia en el Estado Colombiano -  Declaración bienes y rentas, conflicto de intereses, SIGEP </t>
  </si>
  <si>
    <t>Informe a la Administración de la Entidad sobre la Gestión de Quejas, Sugerencias y Reclamos (Estatuto Anticorrupción)</t>
  </si>
  <si>
    <t>Auditorías Regulares internas (APJ,BYS,PQRS,REG,PE, GM)</t>
  </si>
  <si>
    <t>APJ</t>
  </si>
  <si>
    <t>B Y S</t>
  </si>
  <si>
    <t>PQRS</t>
  </si>
  <si>
    <t>REG</t>
  </si>
  <si>
    <t>PE</t>
  </si>
  <si>
    <t>GM</t>
  </si>
  <si>
    <t>Seguimiento planes de mejoramiento (PQRSD,IT, PCRE,PE,REG,APJ,GD,BYS,GF,GH)</t>
  </si>
  <si>
    <t>Evaluación de la Rendición de cuentas/Audiencia Publica presentada a la cuidadanía</t>
  </si>
  <si>
    <t>Seguimiento Gestión Contractual - Sistema de Información de Rendición Electrónica de la Cuenta e Informes SIRECI - SECOP - Página Web CREG</t>
  </si>
  <si>
    <t>Seguimiento a los contratos o convenios vigentes para la Administración de Recursos</t>
  </si>
  <si>
    <t>Seguimiento a la ejecución presupuestal de ingresos y gastos (funcionamiento e inversión)</t>
  </si>
  <si>
    <t>Seguimiento a la Implementación Trámites y OPAS - SUIT</t>
  </si>
  <si>
    <t>Seguimiento FURAG - MECI</t>
  </si>
  <si>
    <t>Seguimiento Gobierno Digital</t>
  </si>
  <si>
    <t>Seguimiento Ley de Cuotas</t>
  </si>
  <si>
    <t>Seguimiento a la Ley de Transparencia y Derecho de Acceso  a la información Ley 1712 de 2014, Decreto No. 103 de 2015</t>
  </si>
  <si>
    <t xml:space="preserve">Seguimiento Indicadores de gestión de procesos </t>
  </si>
  <si>
    <t>Seguimiento Modelo Integrado de Planeación y Gestión - MIPG</t>
  </si>
  <si>
    <t>Seguimiento denuncias</t>
  </si>
  <si>
    <t>Arqueos de Cajas Menores</t>
  </si>
  <si>
    <t>Bimensual</t>
  </si>
  <si>
    <t>Seguimiento Formalización empleo Público (Circular Conjunta 100-005-2022)</t>
  </si>
  <si>
    <t>OTROS (Proceso GCE)</t>
  </si>
  <si>
    <t>6.1</t>
  </si>
  <si>
    <t>Informe de gestión C.I. para el Informe General de gestión al 31 de dic/2023</t>
  </si>
  <si>
    <t>6.2</t>
  </si>
  <si>
    <t>Revisión y ajuste Riesgos Proceso GCE</t>
  </si>
  <si>
    <t>6.3</t>
  </si>
  <si>
    <t>Revisión y ajuste Caracterización, procedimientos, formatos, normograma, etc</t>
  </si>
  <si>
    <t>6.4</t>
  </si>
  <si>
    <t>Elaboración Plan Acción vigencia 2024 y PAAI - 2024</t>
  </si>
  <si>
    <t>6.5</t>
  </si>
  <si>
    <t>Seguimiento Plan de Acción GCE</t>
  </si>
  <si>
    <t>6.7</t>
  </si>
  <si>
    <t>Seguimiento indicadores GCE (Trimestral)</t>
  </si>
  <si>
    <t>6.8</t>
  </si>
  <si>
    <t>Reuniones con entes externos</t>
  </si>
  <si>
    <t>Capacitaciones internas y externas</t>
  </si>
  <si>
    <t>TOTAL</t>
  </si>
  <si>
    <t>ROLES CONTROL INTERNO</t>
  </si>
  <si>
    <t>META 2024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</si>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</sst>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b/>
      <sz val="7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9" fontId="5" fillId="0" borderId="0" applyFont="0" applyFill="0" applyBorder="0" applyAlignment="0" applyProtection="0"/>
  </cellStyleXfs>
  <cellXfs count="82">
    <xf numFmtId="0" fontId="0" fillId="0" borderId="0" xfId="0"/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horizontal="center" vertical="center"/>
    </xf>
    <xf numFmtId="0" fontId="6" fillId="3" borderId="1" xfId="0" applyFont="1" applyFill="1" applyBorder="1"/>
    <xf numFmtId="0" fontId="6" fillId="3" borderId="2" xfId="0" applyFont="1" applyFill="1" applyBorder="1"/>
    <xf numFmtId="0" fontId="1" fillId="0" borderId="0" xfId="0" applyFont="1"/>
    <xf numFmtId="0" fontId="2" fillId="0" borderId="0" xfId="0" applyFont="1"/>
    <xf numFmtId="0" fontId="3" fillId="0" borderId="0" xfId="0" applyFont="1"/>
    <xf numFmtId="0" fontId="6" fillId="0" borderId="2" xfId="0" applyFont="1" applyBorder="1"/>
    <xf numFmtId="0" fontId="6" fillId="0" borderId="3" xfId="0" applyFont="1" applyBorder="1"/>
    <xf numFmtId="0" fontId="6" fillId="0" borderId="4" xfId="0" applyFont="1" applyBorder="1"/>
    <xf numFmtId="0" fontId="6" fillId="0" borderId="5" xfId="0" applyFont="1" applyBorder="1"/>
    <xf numFmtId="0" fontId="7" fillId="0" borderId="0" xfId="0" applyFont="1"/>
    <xf numFmtId="0" fontId="6" fillId="3" borderId="1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9" fontId="6" fillId="2" borderId="8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justify" vertical="center"/>
    </xf>
    <xf numFmtId="9" fontId="6" fillId="0" borderId="1" xfId="0" applyNumberFormat="1" applyFont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wrapText="1"/>
    </xf>
    <xf numFmtId="0" fontId="7" fillId="3" borderId="2" xfId="0" applyFont="1" applyFill="1" applyBorder="1"/>
    <xf numFmtId="0" fontId="7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1" fontId="6" fillId="0" borderId="13" xfId="0" applyNumberFormat="1" applyFont="1" applyBorder="1" applyAlignment="1">
      <alignment horizontal="center" vertical="center" wrapText="1"/>
    </xf>
    <xf numFmtId="0" fontId="6" fillId="0" borderId="14" xfId="0" applyFont="1" applyBorder="1"/>
    <xf numFmtId="0" fontId="6" fillId="0" borderId="15" xfId="0" applyFont="1" applyBorder="1" applyAlignment="1">
      <alignment horizontal="center" vertical="center"/>
    </xf>
    <xf numFmtId="0" fontId="6" fillId="0" borderId="15" xfId="0" applyFont="1" applyBorder="1" applyAlignment="1">
      <alignment horizontal="justify" vertical="center"/>
    </xf>
    <xf numFmtId="9" fontId="6" fillId="0" borderId="15" xfId="0" applyNumberFormat="1" applyFont="1" applyBorder="1" applyAlignment="1">
      <alignment horizontal="center" vertical="center"/>
    </xf>
    <xf numFmtId="1" fontId="6" fillId="0" borderId="16" xfId="0" applyNumberFormat="1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justify" wrapText="1"/>
    </xf>
    <xf numFmtId="0" fontId="6" fillId="4" borderId="2" xfId="0" applyFont="1" applyFill="1" applyBorder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/>
    </xf>
    <xf numFmtId="0" fontId="7" fillId="5" borderId="8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/>
    </xf>
    <xf numFmtId="0" fontId="6" fillId="5" borderId="8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justify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5" borderId="9" xfId="0" applyFont="1" applyFill="1" applyBorder="1"/>
    <xf numFmtId="0" fontId="7" fillId="5" borderId="9" xfId="0" applyFont="1" applyFill="1" applyBorder="1" applyAlignment="1">
      <alignment horizontal="justify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/>
    </xf>
    <xf numFmtId="0" fontId="8" fillId="4" borderId="18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7" fillId="2" borderId="0" xfId="0" applyFont="1" applyFill="1" applyAlignment="1">
      <alignment horizontal="center" vertical="center" wrapText="1"/>
    </xf>
    <xf numFmtId="9" fontId="6" fillId="0" borderId="0" xfId="2" applyFont="1" applyBorder="1" applyAlignment="1">
      <alignment horizontal="center" vertical="center"/>
    </xf>
    <xf numFmtId="0" fontId="8" fillId="4" borderId="17" xfId="0" applyFont="1" applyFill="1" applyBorder="1" applyAlignment="1">
      <alignment horizontal="left"/>
    </xf>
    <xf numFmtId="0" fontId="8" fillId="4" borderId="18" xfId="0" applyFont="1" applyFill="1" applyBorder="1" applyAlignment="1">
      <alignment horizontal="left"/>
    </xf>
    <xf numFmtId="0" fontId="8" fillId="4" borderId="2" xfId="0" applyFont="1" applyFill="1" applyBorder="1" applyAlignment="1">
      <alignment horizontal="left"/>
    </xf>
    <xf numFmtId="0" fontId="10" fillId="2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wrapText="1"/>
    </xf>
    <xf numFmtId="0" fontId="10" fillId="3" borderId="1" xfId="0" applyFont="1" applyFill="1" applyBorder="1" applyAlignment="1">
      <alignment horizontal="justify" vertic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9" xfId="0" applyFont="1" applyBorder="1" applyAlignment="1">
      <alignment horizontal="center"/>
    </xf>
    <xf numFmtId="0" fontId="7" fillId="0" borderId="2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9" fillId="6" borderId="25" xfId="0" applyFont="1" applyFill="1" applyBorder="1" applyAlignment="1">
      <alignment horizontal="center" vertical="center"/>
    </xf>
    <xf numFmtId="0" fontId="9" fillId="6" borderId="20" xfId="0" applyFont="1" applyFill="1" applyBorder="1" applyAlignment="1">
      <alignment horizontal="center" vertical="center"/>
    </xf>
    <xf numFmtId="0" fontId="8" fillId="4" borderId="17" xfId="0" applyFont="1" applyFill="1" applyBorder="1" applyAlignment="1">
      <alignment horizontal="center"/>
    </xf>
    <xf numFmtId="0" fontId="8" fillId="4" borderId="18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9" fillId="6" borderId="21" xfId="0" applyFont="1" applyFill="1" applyBorder="1" applyAlignment="1">
      <alignment horizontal="center" vertical="center"/>
    </xf>
    <xf numFmtId="0" fontId="6" fillId="0" borderId="2" xfId="0" applyFont="1" applyFill="1" applyBorder="1"/>
  </cellXfs>
  <cellStyles count="3">
    <cellStyle name="Estilo 1" xfId="1" xr:uid="{00000000-0005-0000-0000-000000000000}"/>
    <cellStyle name="Normal" xfId="0" builtinId="0"/>
    <cellStyle name="Porcentaje" xfId="2" builtinId="5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2400">
                <a:latin typeface="Arial" panose="020B0604020202020204" pitchFamily="34" charset="0"/>
                <a:cs typeface="Arial" panose="020B0604020202020204" pitchFamily="34" charset="0"/>
              </a:rPr>
              <a:t>Propuesta Metas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'METAS 2024'!$D$86</c:f>
              <c:strCache>
                <c:ptCount val="1"/>
                <c:pt idx="0">
                  <c:v>META 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'METAS 2024'!$C$87:$C$93</c:f>
              <c:strCache>
                <c:ptCount val="7"/>
                <c:pt idx="0">
                  <c:v>Liderazgo Estratégico</c:v>
                </c:pt>
                <c:pt idx="1">
                  <c:v>Enfoque  hacia la Prevención</c:v>
                </c:pt>
                <c:pt idx="2">
                  <c:v>Relación con Entes  Externos de Control </c:v>
                </c:pt>
                <c:pt idx="3">
                  <c:v>Evaluación de la Gestión del Riesgo</c:v>
                </c:pt>
                <c:pt idx="4">
                  <c:v>Evaluación y Seguimiento</c:v>
                </c:pt>
                <c:pt idx="5">
                  <c:v>OTROS (Proceso GCE)</c:v>
                </c:pt>
                <c:pt idx="6">
                  <c:v>Total</c:v>
                </c:pt>
              </c:strCache>
            </c:strRef>
          </c:cat>
          <c:val>
            <c:numRef>
              <c:f>'METAS 2024'!$D$87:$D$93</c:f>
              <c:numCache>
                <c:formatCode>General</c:formatCode>
                <c:ptCount val="7"/>
                <c:pt idx="0">
                  <c:v>10</c:v>
                </c:pt>
                <c:pt idx="1">
                  <c:v>17</c:v>
                </c:pt>
                <c:pt idx="2">
                  <c:v>8</c:v>
                </c:pt>
                <c:pt idx="3">
                  <c:v>9</c:v>
                </c:pt>
                <c:pt idx="4">
                  <c:v>131</c:v>
                </c:pt>
                <c:pt idx="5">
                  <c:v>14</c:v>
                </c:pt>
                <c:pt idx="6">
                  <c:v>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7B-4784-88ED-69C772C0D60A}"/>
            </c:ext>
          </c:extLst>
        </c:ser>
        <c:ser>
          <c:idx val="1"/>
          <c:order val="1"/>
          <c:tx>
            <c:strRef>
              <c:f>'METAS 2024'!$E$86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'METAS 2024'!$C$87:$C$93</c:f>
              <c:strCache>
                <c:ptCount val="7"/>
                <c:pt idx="0">
                  <c:v>Liderazgo Estratégico</c:v>
                </c:pt>
                <c:pt idx="1">
                  <c:v>Enfoque  hacia la Prevención</c:v>
                </c:pt>
                <c:pt idx="2">
                  <c:v>Relación con Entes  Externos de Control </c:v>
                </c:pt>
                <c:pt idx="3">
                  <c:v>Evaluación de la Gestión del Riesgo</c:v>
                </c:pt>
                <c:pt idx="4">
                  <c:v>Evaluación y Seguimiento</c:v>
                </c:pt>
                <c:pt idx="5">
                  <c:v>OTROS (Proceso GCE)</c:v>
                </c:pt>
                <c:pt idx="6">
                  <c:v>Total</c:v>
                </c:pt>
              </c:strCache>
            </c:strRef>
          </c:cat>
          <c:val>
            <c:numRef>
              <c:f>'METAS 2024'!$E$87:$E$93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1-8D7B-4784-88ED-69C772C0D60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855348495"/>
        <c:axId val="857397071"/>
      </c:barChart>
      <c:catAx>
        <c:axId val="855348495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2400">
                    <a:latin typeface="Arial" panose="020B0604020202020204" pitchFamily="34" charset="0"/>
                    <a:cs typeface="Arial" panose="020B0604020202020204" pitchFamily="34" charset="0"/>
                  </a:rPr>
                  <a:t>Roles OCI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7397071"/>
        <c:crosses val="autoZero"/>
        <c:auto val="1"/>
        <c:lblAlgn val="ctr"/>
        <c:lblOffset val="100"/>
        <c:noMultiLvlLbl val="0"/>
      </c:catAx>
      <c:valAx>
        <c:axId val="8573970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Metas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5348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47625</xdr:colOff>
      <xdr:row>82</xdr:row>
      <xdr:rowOff>114299</xdr:rowOff>
    </xdr:from>
    <xdr:to>
      <xdr:col>53</xdr:col>
      <xdr:colOff>390525</xdr:colOff>
      <xdr:row>104</xdr:row>
      <xdr:rowOff>114300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126C197-A6D6-E38C-7D20-1C7CB82ED1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Q93"/>
  <sheetViews>
    <sheetView tabSelected="1" workbookViewId="0">
      <pane ySplit="6" topLeftCell="A62" activePane="bottomLeft" state="frozen"/>
      <selection pane="bottomLeft" activeCell="BC8" sqref="BC8"/>
    </sheetView>
  </sheetViews>
  <sheetFormatPr baseColWidth="10" defaultColWidth="11.42578125" defaultRowHeight="14.25" x14ac:dyDescent="0.2"/>
  <cols>
    <col min="1" max="1" width="2.140625" style="1" bestFit="1" customWidth="1"/>
    <col min="2" max="2" width="10" style="1" customWidth="1"/>
    <col min="3" max="3" width="44.7109375" style="1" customWidth="1"/>
    <col min="4" max="4" width="20" style="1" customWidth="1"/>
    <col min="5" max="5" width="17.42578125" style="1" customWidth="1"/>
    <col min="6" max="6" width="14.140625" style="1" customWidth="1"/>
    <col min="7" max="9" width="2.28515625" style="1" customWidth="1"/>
    <col min="10" max="10" width="2.85546875" style="1" customWidth="1"/>
    <col min="11" max="53" width="2.28515625" style="1" customWidth="1"/>
    <col min="54" max="16384" width="11.42578125" style="1"/>
  </cols>
  <sheetData>
    <row r="1" spans="1:251" x14ac:dyDescent="0.2"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70"/>
    </row>
    <row r="2" spans="1:251" x14ac:dyDescent="0.2"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1"/>
      <c r="AZ2" s="71"/>
      <c r="BA2" s="72"/>
    </row>
    <row r="3" spans="1:251" x14ac:dyDescent="0.2"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2"/>
    </row>
    <row r="4" spans="1:251" ht="15" thickBot="1" x14ac:dyDescent="0.25"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0"/>
    </row>
    <row r="5" spans="1:251" ht="15.75" thickBot="1" x14ac:dyDescent="0.25">
      <c r="A5" s="73" t="s">
        <v>0</v>
      </c>
      <c r="B5" s="74"/>
      <c r="C5" s="74"/>
      <c r="D5" s="38" t="s">
        <v>1</v>
      </c>
      <c r="E5" s="26" t="s">
        <v>2</v>
      </c>
      <c r="F5" s="75" t="s">
        <v>3</v>
      </c>
      <c r="G5" s="76"/>
      <c r="H5" s="76"/>
      <c r="I5" s="76"/>
      <c r="J5" s="76" t="s">
        <v>4</v>
      </c>
      <c r="K5" s="76"/>
      <c r="L5" s="76"/>
      <c r="M5" s="76"/>
      <c r="N5" s="76" t="s">
        <v>5</v>
      </c>
      <c r="O5" s="76"/>
      <c r="P5" s="76"/>
      <c r="Q5" s="76"/>
      <c r="R5" s="76" t="s">
        <v>6</v>
      </c>
      <c r="S5" s="76"/>
      <c r="T5" s="76"/>
      <c r="U5" s="76"/>
      <c r="V5" s="76" t="s">
        <v>7</v>
      </c>
      <c r="W5" s="76"/>
      <c r="X5" s="76"/>
      <c r="Y5" s="76"/>
      <c r="Z5" s="76" t="s">
        <v>8</v>
      </c>
      <c r="AA5" s="76"/>
      <c r="AB5" s="76"/>
      <c r="AC5" s="76"/>
      <c r="AD5" s="76" t="s">
        <v>9</v>
      </c>
      <c r="AE5" s="76"/>
      <c r="AF5" s="76"/>
      <c r="AG5" s="76"/>
      <c r="AH5" s="76" t="s">
        <v>10</v>
      </c>
      <c r="AI5" s="76"/>
      <c r="AJ5" s="76"/>
      <c r="AK5" s="76"/>
      <c r="AL5" s="76" t="s">
        <v>11</v>
      </c>
      <c r="AM5" s="76"/>
      <c r="AN5" s="76"/>
      <c r="AO5" s="76"/>
      <c r="AP5" s="76" t="s">
        <v>12</v>
      </c>
      <c r="AQ5" s="76"/>
      <c r="AR5" s="76"/>
      <c r="AS5" s="76"/>
      <c r="AT5" s="76" t="s">
        <v>13</v>
      </c>
      <c r="AU5" s="76"/>
      <c r="AV5" s="76"/>
      <c r="AW5" s="76"/>
      <c r="AX5" s="76" t="s">
        <v>14</v>
      </c>
      <c r="AY5" s="76"/>
      <c r="AZ5" s="76"/>
      <c r="BA5" s="80"/>
    </row>
    <row r="6" spans="1:251" ht="15.75" thickTop="1" x14ac:dyDescent="0.25">
      <c r="A6" s="53">
        <v>1</v>
      </c>
      <c r="B6" s="39"/>
      <c r="C6" s="39" t="s">
        <v>15</v>
      </c>
      <c r="D6" s="40">
        <f>SUM(D7:D10)</f>
        <v>9</v>
      </c>
      <c r="E6" s="41"/>
      <c r="F6" s="9"/>
      <c r="G6" s="2"/>
      <c r="H6" s="4"/>
      <c r="I6" s="4"/>
      <c r="J6" s="2"/>
      <c r="K6" s="2"/>
      <c r="L6" s="2"/>
      <c r="M6" s="2"/>
      <c r="N6" s="4"/>
      <c r="O6" s="2"/>
      <c r="P6" s="2"/>
      <c r="Q6" s="2"/>
      <c r="R6" s="2"/>
      <c r="S6" s="2"/>
      <c r="T6" s="2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2"/>
      <c r="AI6" s="2"/>
      <c r="AJ6" s="2"/>
      <c r="AK6" s="2"/>
      <c r="AL6" s="2"/>
      <c r="AM6" s="2"/>
      <c r="AN6" s="2"/>
      <c r="AO6" s="2"/>
      <c r="AP6" s="4"/>
      <c r="AQ6" s="4"/>
      <c r="AR6" s="2"/>
      <c r="AS6" s="2"/>
      <c r="AT6" s="2"/>
      <c r="AU6" s="2"/>
      <c r="AV6" s="2"/>
      <c r="AW6" s="2"/>
      <c r="AX6" s="2"/>
      <c r="AY6" s="2"/>
      <c r="AZ6" s="2"/>
      <c r="BA6" s="2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</row>
    <row r="7" spans="1:251" ht="28.5" x14ac:dyDescent="0.25">
      <c r="A7" s="15"/>
      <c r="B7" s="16" t="s">
        <v>16</v>
      </c>
      <c r="C7" s="20" t="s">
        <v>17</v>
      </c>
      <c r="D7" s="17">
        <v>3</v>
      </c>
      <c r="E7" s="27" t="s">
        <v>18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35"/>
      <c r="R7" s="35"/>
      <c r="S7" s="5"/>
      <c r="T7" s="5"/>
      <c r="U7" s="5"/>
      <c r="V7" s="5"/>
      <c r="W7" s="5"/>
      <c r="X7" s="5"/>
      <c r="Y7" s="5"/>
      <c r="Z7" s="5"/>
      <c r="AA7" s="5"/>
      <c r="AB7" s="5"/>
      <c r="AC7" s="35"/>
      <c r="AD7" s="35"/>
      <c r="AE7" s="5"/>
      <c r="AF7" s="5"/>
      <c r="AG7" s="5"/>
      <c r="AH7" s="5"/>
      <c r="AI7" s="5"/>
      <c r="AJ7" s="5"/>
      <c r="AK7" s="5"/>
      <c r="AL7" s="5"/>
      <c r="AM7" s="5"/>
      <c r="AN7" s="5"/>
      <c r="AO7" s="35"/>
      <c r="AP7" s="35"/>
      <c r="AQ7" s="5"/>
      <c r="AR7" s="5"/>
      <c r="AS7" s="5"/>
      <c r="AT7" s="5"/>
      <c r="AU7" s="5"/>
      <c r="AV7" s="5"/>
      <c r="AW7" s="5"/>
      <c r="AX7" s="81"/>
      <c r="AY7" s="5"/>
      <c r="AZ7" s="5"/>
      <c r="BA7" s="81"/>
    </row>
    <row r="8" spans="1:251" ht="28.5" x14ac:dyDescent="0.25">
      <c r="A8" s="15"/>
      <c r="B8" s="16" t="s">
        <v>19</v>
      </c>
      <c r="C8" s="20" t="s">
        <v>20</v>
      </c>
      <c r="D8" s="17">
        <v>2</v>
      </c>
      <c r="E8" s="27" t="s">
        <v>21</v>
      </c>
      <c r="F8" s="5"/>
      <c r="G8" s="5"/>
      <c r="H8" s="5"/>
      <c r="I8" s="5"/>
      <c r="J8" s="5"/>
      <c r="K8" s="3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3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</row>
    <row r="9" spans="1:251" ht="29.25" x14ac:dyDescent="0.25">
      <c r="A9" s="15"/>
      <c r="B9" s="16" t="s">
        <v>22</v>
      </c>
      <c r="C9" s="24" t="s">
        <v>23</v>
      </c>
      <c r="D9" s="17">
        <v>2</v>
      </c>
      <c r="E9" s="27" t="s">
        <v>24</v>
      </c>
      <c r="F9" s="5"/>
      <c r="G9" s="5"/>
      <c r="H9" s="5"/>
      <c r="I9" s="5"/>
      <c r="J9" s="5"/>
      <c r="K9" s="3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3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</row>
    <row r="10" spans="1:251" ht="29.25" x14ac:dyDescent="0.25">
      <c r="A10" s="15"/>
      <c r="B10" s="16" t="s">
        <v>25</v>
      </c>
      <c r="C10" s="24" t="s">
        <v>26</v>
      </c>
      <c r="D10" s="17">
        <v>2</v>
      </c>
      <c r="E10" s="27" t="s">
        <v>21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3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35"/>
      <c r="AX10" s="5"/>
      <c r="AY10" s="5"/>
      <c r="AZ10" s="5"/>
      <c r="BA10" s="5"/>
    </row>
    <row r="11" spans="1:251" ht="15" x14ac:dyDescent="0.25">
      <c r="A11" s="53">
        <v>2</v>
      </c>
      <c r="B11" s="42"/>
      <c r="C11" s="39" t="s">
        <v>27</v>
      </c>
      <c r="D11" s="40">
        <f>SUM(D12:D21)</f>
        <v>17</v>
      </c>
      <c r="E11" s="41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</row>
    <row r="12" spans="1:251" ht="28.5" x14ac:dyDescent="0.25">
      <c r="A12" s="53"/>
      <c r="B12" s="16" t="s">
        <v>28</v>
      </c>
      <c r="C12" s="20" t="s">
        <v>29</v>
      </c>
      <c r="D12" s="17">
        <v>2</v>
      </c>
      <c r="E12" s="27" t="s">
        <v>30</v>
      </c>
      <c r="F12" s="5"/>
      <c r="G12" s="5"/>
      <c r="H12" s="5"/>
      <c r="I12" s="5"/>
      <c r="J12" s="5"/>
      <c r="K12" s="3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3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</row>
    <row r="13" spans="1:251" ht="43.5" x14ac:dyDescent="0.25">
      <c r="A13" s="15"/>
      <c r="B13" s="16" t="s">
        <v>31</v>
      </c>
      <c r="C13" s="24" t="s">
        <v>32</v>
      </c>
      <c r="D13" s="17">
        <v>1</v>
      </c>
      <c r="E13" s="27" t="s">
        <v>33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3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</row>
    <row r="14" spans="1:251" ht="28.5" x14ac:dyDescent="0.25">
      <c r="A14" s="15"/>
      <c r="B14" s="16" t="s">
        <v>34</v>
      </c>
      <c r="C14" s="20" t="s">
        <v>35</v>
      </c>
      <c r="D14" s="18">
        <v>1</v>
      </c>
      <c r="E14" s="27" t="s">
        <v>21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</row>
    <row r="15" spans="1:251" ht="15" x14ac:dyDescent="0.25">
      <c r="A15" s="15"/>
      <c r="B15" s="16">
        <v>2.4</v>
      </c>
      <c r="C15" s="24" t="s">
        <v>36</v>
      </c>
      <c r="D15" s="18">
        <v>1</v>
      </c>
      <c r="E15" s="27" t="s">
        <v>21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</row>
    <row r="16" spans="1:251" ht="15" x14ac:dyDescent="0.25">
      <c r="A16" s="15"/>
      <c r="B16" s="16">
        <v>2.5</v>
      </c>
      <c r="C16" s="24" t="s">
        <v>37</v>
      </c>
      <c r="D16" s="18">
        <v>1</v>
      </c>
      <c r="E16" s="27" t="s">
        <v>21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</row>
    <row r="17" spans="1:251" ht="15" x14ac:dyDescent="0.25">
      <c r="A17" s="15"/>
      <c r="B17" s="16">
        <v>2.6</v>
      </c>
      <c r="C17" s="24" t="s">
        <v>38</v>
      </c>
      <c r="D17" s="18">
        <v>1</v>
      </c>
      <c r="E17" s="27" t="s">
        <v>21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</row>
    <row r="18" spans="1:251" ht="15" x14ac:dyDescent="0.25">
      <c r="A18" s="15"/>
      <c r="B18" s="16">
        <v>2.7</v>
      </c>
      <c r="C18" s="24" t="s">
        <v>39</v>
      </c>
      <c r="D18" s="18">
        <v>1</v>
      </c>
      <c r="E18" s="27" t="s">
        <v>21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</row>
    <row r="19" spans="1:251" ht="43.5" x14ac:dyDescent="0.25">
      <c r="A19" s="15"/>
      <c r="B19" s="16">
        <v>2.8</v>
      </c>
      <c r="C19" s="24" t="s">
        <v>40</v>
      </c>
      <c r="D19" s="17">
        <v>2</v>
      </c>
      <c r="E19" s="27" t="s">
        <v>24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3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3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</row>
    <row r="20" spans="1:251" ht="28.5" x14ac:dyDescent="0.25">
      <c r="A20" s="15"/>
      <c r="B20" s="16">
        <v>2.9</v>
      </c>
      <c r="C20" s="20" t="s">
        <v>41</v>
      </c>
      <c r="D20" s="18">
        <v>1</v>
      </c>
      <c r="E20" s="27" t="s">
        <v>21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</row>
    <row r="21" spans="1:251" ht="43.5" x14ac:dyDescent="0.25">
      <c r="A21" s="15"/>
      <c r="B21" s="16">
        <v>2.1</v>
      </c>
      <c r="C21" s="24" t="s">
        <v>42</v>
      </c>
      <c r="D21" s="17">
        <v>6</v>
      </c>
      <c r="E21" s="27" t="s">
        <v>43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35"/>
      <c r="S21" s="5"/>
      <c r="T21" s="5"/>
      <c r="U21" s="5"/>
      <c r="V21" s="5"/>
      <c r="W21" s="5"/>
      <c r="X21" s="5"/>
      <c r="Y21" s="35"/>
      <c r="Z21" s="5"/>
      <c r="AA21" s="5"/>
      <c r="AB21" s="5"/>
      <c r="AC21" s="5"/>
      <c r="AD21" s="5"/>
      <c r="AE21" s="35"/>
      <c r="AF21" s="5"/>
      <c r="AG21" s="5"/>
      <c r="AH21" s="5"/>
      <c r="AI21" s="5"/>
      <c r="AJ21" s="5"/>
      <c r="AK21" s="35"/>
      <c r="AL21" s="5"/>
      <c r="AM21" s="5"/>
      <c r="AN21" s="5"/>
      <c r="AO21" s="5"/>
      <c r="AP21" s="5"/>
      <c r="AQ21" s="35"/>
      <c r="AR21" s="5"/>
      <c r="AS21" s="5"/>
      <c r="AT21" s="5"/>
      <c r="AU21" s="5"/>
      <c r="AV21" s="5"/>
      <c r="AW21" s="35"/>
      <c r="AX21" s="5"/>
      <c r="AY21" s="5"/>
      <c r="AZ21" s="5"/>
      <c r="BA21" s="5"/>
    </row>
    <row r="22" spans="1:251" ht="15" x14ac:dyDescent="0.25">
      <c r="A22" s="53">
        <v>3</v>
      </c>
      <c r="B22" s="43"/>
      <c r="C22" s="40" t="s">
        <v>44</v>
      </c>
      <c r="D22" s="40">
        <f>SUM(D23:D30)</f>
        <v>8</v>
      </c>
      <c r="E22" s="41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</row>
    <row r="23" spans="1:251" ht="28.5" x14ac:dyDescent="0.25">
      <c r="A23" s="15"/>
      <c r="B23" s="16" t="s">
        <v>45</v>
      </c>
      <c r="C23" s="20" t="s">
        <v>46</v>
      </c>
      <c r="D23" s="17">
        <v>1</v>
      </c>
      <c r="E23" s="27" t="s">
        <v>43</v>
      </c>
      <c r="F23" s="3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9"/>
      <c r="AB23" s="9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</row>
    <row r="24" spans="1:251" ht="28.5" x14ac:dyDescent="0.25">
      <c r="A24" s="15"/>
      <c r="B24" s="16" t="s">
        <v>47</v>
      </c>
      <c r="C24" s="20" t="s">
        <v>48</v>
      </c>
      <c r="D24" s="17">
        <v>1</v>
      </c>
      <c r="E24" s="27" t="s">
        <v>43</v>
      </c>
      <c r="F24" s="3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9"/>
      <c r="AB24" s="9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</row>
    <row r="25" spans="1:251" ht="28.5" x14ac:dyDescent="0.25">
      <c r="A25" s="15"/>
      <c r="B25" s="16" t="s">
        <v>49</v>
      </c>
      <c r="C25" s="20" t="s">
        <v>50</v>
      </c>
      <c r="D25" s="17">
        <v>1</v>
      </c>
      <c r="E25" s="27" t="s">
        <v>43</v>
      </c>
      <c r="F25" s="3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9"/>
      <c r="AB25" s="9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</row>
    <row r="26" spans="1:251" ht="57" x14ac:dyDescent="0.25">
      <c r="A26" s="15"/>
      <c r="B26" s="16" t="s">
        <v>51</v>
      </c>
      <c r="C26" s="20" t="s">
        <v>52</v>
      </c>
      <c r="D26" s="18">
        <v>1</v>
      </c>
      <c r="E26" s="27" t="s">
        <v>43</v>
      </c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5"/>
      <c r="BA26" s="5"/>
    </row>
    <row r="27" spans="1:251" ht="42.75" x14ac:dyDescent="0.25">
      <c r="A27" s="15"/>
      <c r="B27" s="16" t="s">
        <v>53</v>
      </c>
      <c r="C27" s="20" t="s">
        <v>54</v>
      </c>
      <c r="D27" s="18">
        <v>1</v>
      </c>
      <c r="E27" s="27" t="s">
        <v>43</v>
      </c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5"/>
      <c r="BA27" s="5"/>
    </row>
    <row r="28" spans="1:251" ht="43.5" x14ac:dyDescent="0.25">
      <c r="A28" s="15"/>
      <c r="B28" s="16" t="s">
        <v>55</v>
      </c>
      <c r="C28" s="34" t="s">
        <v>56</v>
      </c>
      <c r="D28" s="18">
        <v>1</v>
      </c>
      <c r="E28" s="27" t="s">
        <v>43</v>
      </c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5"/>
      <c r="BA28" s="5"/>
    </row>
    <row r="29" spans="1:251" ht="28.5" x14ac:dyDescent="0.25">
      <c r="A29" s="15"/>
      <c r="B29" s="16" t="s">
        <v>57</v>
      </c>
      <c r="C29" s="20" t="s">
        <v>58</v>
      </c>
      <c r="D29" s="17">
        <v>1</v>
      </c>
      <c r="E29" s="27" t="s">
        <v>43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35"/>
      <c r="AC29" s="35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5"/>
      <c r="BA29" s="5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</row>
    <row r="30" spans="1:251" ht="43.5" x14ac:dyDescent="0.25">
      <c r="A30" s="15"/>
      <c r="B30" s="16" t="s">
        <v>59</v>
      </c>
      <c r="C30" s="34" t="s">
        <v>60</v>
      </c>
      <c r="D30" s="17">
        <v>1</v>
      </c>
      <c r="E30" s="27" t="s">
        <v>43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35"/>
      <c r="AD30" s="35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5"/>
      <c r="BA30" s="5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</row>
    <row r="31" spans="1:251" ht="15" x14ac:dyDescent="0.25">
      <c r="A31" s="53">
        <v>4</v>
      </c>
      <c r="B31" s="43"/>
      <c r="C31" s="40" t="s">
        <v>61</v>
      </c>
      <c r="D31" s="40">
        <f>SUM(D32:D34)</f>
        <v>9</v>
      </c>
      <c r="E31" s="41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</row>
    <row r="32" spans="1:251" ht="42.75" x14ac:dyDescent="0.25">
      <c r="A32" s="15"/>
      <c r="B32" s="16" t="s">
        <v>62</v>
      </c>
      <c r="C32" s="20" t="s">
        <v>63</v>
      </c>
      <c r="D32" s="17">
        <v>2</v>
      </c>
      <c r="E32" s="27" t="s">
        <v>30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3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35"/>
      <c r="AS32" s="5"/>
      <c r="AT32" s="5"/>
      <c r="AU32" s="5"/>
      <c r="AV32" s="5"/>
      <c r="AW32" s="5"/>
      <c r="AX32" s="5"/>
      <c r="AY32" s="5"/>
      <c r="AZ32" s="5"/>
      <c r="BA32" s="5"/>
    </row>
    <row r="33" spans="1:53" ht="28.5" x14ac:dyDescent="0.25">
      <c r="A33" s="15"/>
      <c r="B33" s="16" t="s">
        <v>64</v>
      </c>
      <c r="C33" s="20" t="s">
        <v>65</v>
      </c>
      <c r="D33" s="17">
        <v>4</v>
      </c>
      <c r="E33" s="27" t="s">
        <v>66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35"/>
      <c r="R33" s="35"/>
      <c r="S33" s="5"/>
      <c r="T33" s="5"/>
      <c r="U33" s="5"/>
      <c r="V33" s="5"/>
      <c r="W33" s="5"/>
      <c r="X33" s="5"/>
      <c r="Y33" s="5"/>
      <c r="Z33" s="5"/>
      <c r="AA33" s="5"/>
      <c r="AB33" s="5"/>
      <c r="AC33" s="35"/>
      <c r="AD33" s="3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35"/>
      <c r="AP33" s="3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35"/>
    </row>
    <row r="34" spans="1:53" ht="28.5" x14ac:dyDescent="0.25">
      <c r="A34" s="15"/>
      <c r="B34" s="16" t="s">
        <v>67</v>
      </c>
      <c r="C34" s="20" t="s">
        <v>68</v>
      </c>
      <c r="D34" s="17">
        <v>3</v>
      </c>
      <c r="E34" s="27" t="s">
        <v>69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35"/>
      <c r="W34" s="3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35"/>
      <c r="AM34" s="3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35"/>
    </row>
    <row r="35" spans="1:53" ht="15" x14ac:dyDescent="0.25">
      <c r="A35" s="53">
        <v>5</v>
      </c>
      <c r="B35" s="44"/>
      <c r="C35" s="45" t="s">
        <v>70</v>
      </c>
      <c r="D35" s="44">
        <f>SUM(D36:D70)</f>
        <v>131</v>
      </c>
      <c r="E35" s="46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</row>
    <row r="36" spans="1:53" ht="28.5" x14ac:dyDescent="0.2">
      <c r="A36" s="12"/>
      <c r="B36" s="14" t="s">
        <v>71</v>
      </c>
      <c r="C36" s="20" t="s">
        <v>72</v>
      </c>
      <c r="D36" s="19">
        <v>1</v>
      </c>
      <c r="E36" s="27" t="s">
        <v>33</v>
      </c>
      <c r="F36" s="5"/>
      <c r="G36" s="5"/>
      <c r="H36" s="5"/>
      <c r="I36" s="5"/>
      <c r="J36" s="5"/>
      <c r="K36" s="5"/>
      <c r="L36" s="5"/>
      <c r="M36" s="5"/>
      <c r="N36" s="5"/>
      <c r="O36" s="35"/>
      <c r="P36" s="3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</row>
    <row r="37" spans="1:53" x14ac:dyDescent="0.2">
      <c r="A37" s="12"/>
      <c r="B37" s="14">
        <v>5.2</v>
      </c>
      <c r="C37" s="20" t="s">
        <v>73</v>
      </c>
      <c r="D37" s="19">
        <v>2</v>
      </c>
      <c r="E37" s="27" t="s">
        <v>30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35"/>
      <c r="AE37" s="3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35"/>
    </row>
    <row r="38" spans="1:53" ht="28.5" x14ac:dyDescent="0.2">
      <c r="A38" s="12"/>
      <c r="B38" s="14">
        <v>5.3</v>
      </c>
      <c r="C38" s="20" t="s">
        <v>74</v>
      </c>
      <c r="D38" s="19">
        <v>3</v>
      </c>
      <c r="E38" s="27" t="s">
        <v>75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35"/>
      <c r="W38" s="3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35"/>
      <c r="AM38" s="3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35"/>
    </row>
    <row r="39" spans="1:53" ht="28.5" x14ac:dyDescent="0.2">
      <c r="A39" s="12"/>
      <c r="B39" s="14">
        <v>5.4</v>
      </c>
      <c r="C39" s="20" t="s">
        <v>76</v>
      </c>
      <c r="D39" s="23">
        <v>1</v>
      </c>
      <c r="E39" s="27" t="s">
        <v>21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</row>
    <row r="40" spans="1:53" ht="42.75" x14ac:dyDescent="0.2">
      <c r="A40" s="12"/>
      <c r="B40" s="14">
        <v>5.5</v>
      </c>
      <c r="C40" s="20" t="s">
        <v>77</v>
      </c>
      <c r="D40" s="19">
        <v>1</v>
      </c>
      <c r="E40" s="27" t="s">
        <v>33</v>
      </c>
      <c r="F40" s="5"/>
      <c r="G40" s="5"/>
      <c r="H40" s="5"/>
      <c r="I40" s="5"/>
      <c r="J40" s="5"/>
      <c r="K40" s="5"/>
      <c r="L40" s="5"/>
      <c r="M40" s="5"/>
      <c r="N40" s="5"/>
      <c r="O40" s="35"/>
      <c r="P40" s="3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</row>
    <row r="41" spans="1:53" x14ac:dyDescent="0.2">
      <c r="A41" s="12"/>
      <c r="B41" s="14">
        <v>5.6</v>
      </c>
      <c r="C41" s="34" t="s">
        <v>78</v>
      </c>
      <c r="D41" s="19">
        <v>12</v>
      </c>
      <c r="E41" s="27" t="s">
        <v>79</v>
      </c>
      <c r="F41" s="35"/>
      <c r="G41" s="5"/>
      <c r="H41" s="5"/>
      <c r="I41" s="5"/>
      <c r="J41" s="35"/>
      <c r="K41" s="5"/>
      <c r="L41" s="5"/>
      <c r="M41" s="5"/>
      <c r="N41" s="35"/>
      <c r="O41" s="5"/>
      <c r="P41" s="5"/>
      <c r="Q41" s="5"/>
      <c r="R41" s="35"/>
      <c r="S41" s="5"/>
      <c r="T41" s="5"/>
      <c r="U41" s="5"/>
      <c r="V41" s="35"/>
      <c r="W41" s="5"/>
      <c r="X41" s="5"/>
      <c r="Y41" s="5"/>
      <c r="Z41" s="35"/>
      <c r="AA41" s="5"/>
      <c r="AB41" s="5"/>
      <c r="AC41" s="5"/>
      <c r="AD41" s="35"/>
      <c r="AE41" s="5"/>
      <c r="AF41" s="5"/>
      <c r="AG41" s="5"/>
      <c r="AH41" s="35"/>
      <c r="AI41" s="5"/>
      <c r="AJ41" s="5"/>
      <c r="AK41" s="5"/>
      <c r="AL41" s="35"/>
      <c r="AM41" s="5"/>
      <c r="AN41" s="5"/>
      <c r="AO41" s="5"/>
      <c r="AP41" s="35"/>
      <c r="AQ41" s="5"/>
      <c r="AR41" s="5"/>
      <c r="AS41" s="5"/>
      <c r="AT41" s="35"/>
      <c r="AU41" s="5"/>
      <c r="AV41" s="5"/>
      <c r="AW41" s="5"/>
      <c r="AX41" s="35"/>
      <c r="AY41" s="5"/>
      <c r="AZ41" s="5"/>
      <c r="BA41" s="35"/>
    </row>
    <row r="42" spans="1:53" ht="28.5" x14ac:dyDescent="0.2">
      <c r="A42" s="12"/>
      <c r="B42" s="14">
        <v>5.7</v>
      </c>
      <c r="C42" s="34" t="s">
        <v>80</v>
      </c>
      <c r="D42" s="19">
        <v>2</v>
      </c>
      <c r="E42" s="27" t="s">
        <v>30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35"/>
      <c r="AE42" s="3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35"/>
    </row>
    <row r="43" spans="1:53" ht="28.5" x14ac:dyDescent="0.2">
      <c r="A43" s="12"/>
      <c r="B43" s="3">
        <v>5.8</v>
      </c>
      <c r="C43" s="34" t="s">
        <v>81</v>
      </c>
      <c r="D43" s="19">
        <v>2</v>
      </c>
      <c r="E43" s="27" t="s">
        <v>30</v>
      </c>
      <c r="F43" s="5"/>
      <c r="G43" s="5"/>
      <c r="H43" s="5"/>
      <c r="I43" s="5"/>
      <c r="J43" s="35"/>
      <c r="K43" s="3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35"/>
      <c r="AE43" s="3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</row>
    <row r="44" spans="1:53" ht="28.5" x14ac:dyDescent="0.2">
      <c r="A44" s="12"/>
      <c r="B44" s="3">
        <v>5.9</v>
      </c>
      <c r="C44" s="34" t="s">
        <v>82</v>
      </c>
      <c r="D44" s="23">
        <v>1</v>
      </c>
      <c r="E44" s="27" t="s">
        <v>21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</row>
    <row r="45" spans="1:53" ht="71.25" x14ac:dyDescent="0.2">
      <c r="A45" s="12"/>
      <c r="B45" s="14">
        <v>5.0999999999999996</v>
      </c>
      <c r="C45" s="20" t="s">
        <v>83</v>
      </c>
      <c r="D45" s="19">
        <v>1</v>
      </c>
      <c r="E45" s="27" t="s">
        <v>33</v>
      </c>
      <c r="F45" s="5"/>
      <c r="G45" s="5"/>
      <c r="H45" s="5"/>
      <c r="I45" s="5"/>
      <c r="J45" s="5"/>
      <c r="K45" s="5"/>
      <c r="L45" s="5"/>
      <c r="M45" s="5"/>
      <c r="N45" s="5"/>
      <c r="O45" s="35"/>
      <c r="P45" s="3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</row>
    <row r="46" spans="1:53" x14ac:dyDescent="0.2">
      <c r="A46" s="12"/>
      <c r="B46" s="3">
        <v>5.1100000000000003</v>
      </c>
      <c r="C46" s="20" t="s">
        <v>84</v>
      </c>
      <c r="D46" s="19">
        <v>2</v>
      </c>
      <c r="E46" s="27" t="s">
        <v>30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35"/>
      <c r="AG46" s="3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35"/>
    </row>
    <row r="47" spans="1:53" ht="55.5" customHeight="1" x14ac:dyDescent="0.2">
      <c r="A47" s="12"/>
      <c r="B47" s="14">
        <v>5.12</v>
      </c>
      <c r="C47" s="21" t="s">
        <v>85</v>
      </c>
      <c r="D47" s="19">
        <v>2</v>
      </c>
      <c r="E47" s="27" t="s">
        <v>30</v>
      </c>
      <c r="F47" s="5"/>
      <c r="G47" s="5"/>
      <c r="H47" s="5"/>
      <c r="I47" s="5"/>
      <c r="J47" s="5"/>
      <c r="K47" s="5"/>
      <c r="L47" s="5"/>
      <c r="M47" s="5"/>
      <c r="N47" s="5"/>
      <c r="O47" s="35"/>
      <c r="P47" s="3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35"/>
      <c r="AG47" s="3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</row>
    <row r="48" spans="1:53" ht="41.25" customHeight="1" x14ac:dyDescent="0.2">
      <c r="A48" s="12"/>
      <c r="B48" s="14">
        <v>5.13</v>
      </c>
      <c r="C48" s="20" t="s">
        <v>86</v>
      </c>
      <c r="D48" s="36">
        <v>4</v>
      </c>
      <c r="E48" s="27" t="s">
        <v>18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35"/>
      <c r="R48" s="35"/>
      <c r="S48" s="5"/>
      <c r="T48" s="5"/>
      <c r="U48" s="5"/>
      <c r="V48" s="5"/>
      <c r="W48" s="5"/>
      <c r="X48" s="5"/>
      <c r="Y48" s="5"/>
      <c r="Z48" s="5"/>
      <c r="AA48" s="5"/>
      <c r="AB48" s="5"/>
      <c r="AC48" s="35"/>
      <c r="AD48" s="3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35"/>
      <c r="AP48" s="3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35"/>
    </row>
    <row r="49" spans="1:53" ht="28.5" x14ac:dyDescent="0.2">
      <c r="A49" s="12"/>
      <c r="B49" s="14">
        <v>5.14</v>
      </c>
      <c r="C49" s="20" t="s">
        <v>87</v>
      </c>
      <c r="D49" s="19">
        <v>2</v>
      </c>
      <c r="E49" s="27" t="s">
        <v>30</v>
      </c>
      <c r="F49" s="5"/>
      <c r="G49" s="5"/>
      <c r="H49" s="3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3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</row>
    <row r="50" spans="1:53" ht="42.75" x14ac:dyDescent="0.2">
      <c r="A50" s="12"/>
      <c r="B50" s="14">
        <v>5.15</v>
      </c>
      <c r="C50" s="21" t="s">
        <v>88</v>
      </c>
      <c r="D50" s="19">
        <v>4</v>
      </c>
      <c r="E50" s="27" t="s">
        <v>18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35"/>
      <c r="R50" s="35"/>
      <c r="S50" s="5"/>
      <c r="T50" s="5"/>
      <c r="U50" s="5"/>
      <c r="V50" s="5"/>
      <c r="W50" s="5"/>
      <c r="X50" s="5"/>
      <c r="Y50" s="5"/>
      <c r="Z50" s="5"/>
      <c r="AA50" s="5"/>
      <c r="AB50" s="5"/>
      <c r="AC50" s="35"/>
      <c r="AD50" s="3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35"/>
      <c r="AP50" s="3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35"/>
    </row>
    <row r="51" spans="1:53" ht="42.75" x14ac:dyDescent="0.2">
      <c r="A51" s="12"/>
      <c r="B51" s="14">
        <v>5.16</v>
      </c>
      <c r="C51" s="20" t="s">
        <v>89</v>
      </c>
      <c r="D51" s="19">
        <v>1</v>
      </c>
      <c r="E51" s="27" t="s">
        <v>33</v>
      </c>
      <c r="F51" s="5"/>
      <c r="G51" s="5"/>
      <c r="H51" s="5"/>
      <c r="I51" s="5"/>
      <c r="J51" s="5"/>
      <c r="K51" s="5"/>
      <c r="L51" s="35"/>
      <c r="M51" s="35"/>
      <c r="N51" s="3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</row>
    <row r="52" spans="1:53" ht="28.5" x14ac:dyDescent="0.2">
      <c r="A52" s="12"/>
      <c r="B52" s="14">
        <v>5.17</v>
      </c>
      <c r="C52" s="20" t="s">
        <v>90</v>
      </c>
      <c r="D52" s="19">
        <v>1</v>
      </c>
      <c r="E52" s="27" t="s">
        <v>33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3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</row>
    <row r="53" spans="1:53" ht="57" x14ac:dyDescent="0.2">
      <c r="A53" s="12"/>
      <c r="B53" s="3">
        <v>5.18</v>
      </c>
      <c r="C53" s="20" t="s">
        <v>91</v>
      </c>
      <c r="D53" s="19">
        <v>4</v>
      </c>
      <c r="E53" s="28" t="s">
        <v>18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35"/>
      <c r="R53" s="35"/>
      <c r="S53" s="5"/>
      <c r="T53" s="5"/>
      <c r="U53" s="5"/>
      <c r="V53" s="5"/>
      <c r="W53" s="5"/>
      <c r="X53" s="5"/>
      <c r="Y53" s="5"/>
      <c r="Z53" s="5"/>
      <c r="AA53" s="5"/>
      <c r="AB53" s="5"/>
      <c r="AC53" s="35"/>
      <c r="AD53" s="3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35"/>
      <c r="AP53" s="3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35"/>
    </row>
    <row r="54" spans="1:53" ht="42.75" x14ac:dyDescent="0.2">
      <c r="A54" s="12"/>
      <c r="B54" s="14">
        <v>5.19</v>
      </c>
      <c r="C54" s="20" t="s">
        <v>92</v>
      </c>
      <c r="D54" s="19">
        <v>2</v>
      </c>
      <c r="E54" s="28" t="s">
        <v>30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35"/>
      <c r="AD54" s="3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35"/>
    </row>
    <row r="55" spans="1:53" ht="28.5" x14ac:dyDescent="0.2">
      <c r="A55" s="12"/>
      <c r="B55" s="14">
        <v>5.2</v>
      </c>
      <c r="C55" s="37" t="s">
        <v>93</v>
      </c>
      <c r="D55" s="19">
        <v>6</v>
      </c>
      <c r="E55" s="28" t="s">
        <v>43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8" t="s">
        <v>94</v>
      </c>
      <c r="U55" s="59"/>
      <c r="V55" s="59"/>
      <c r="W55" s="60"/>
      <c r="X55" s="5"/>
      <c r="Y55" s="5"/>
      <c r="Z55" s="5"/>
      <c r="AA55" s="58" t="s">
        <v>95</v>
      </c>
      <c r="AB55" s="54"/>
      <c r="AC55" s="54"/>
      <c r="AD55" s="55"/>
      <c r="AE55" s="5"/>
      <c r="AF55" s="5"/>
      <c r="AG55" s="77" t="s">
        <v>96</v>
      </c>
      <c r="AH55" s="78"/>
      <c r="AI55" s="78"/>
      <c r="AJ55" s="79"/>
      <c r="AK55" s="5"/>
      <c r="AL55" s="77" t="s">
        <v>97</v>
      </c>
      <c r="AM55" s="78"/>
      <c r="AN55" s="78"/>
      <c r="AO55" s="79"/>
      <c r="AP55" s="5"/>
      <c r="AQ55" s="77" t="s">
        <v>98</v>
      </c>
      <c r="AR55" s="78"/>
      <c r="AS55" s="78"/>
      <c r="AT55" s="79"/>
      <c r="AU55" s="5"/>
      <c r="AV55" s="77" t="s">
        <v>99</v>
      </c>
      <c r="AW55" s="78"/>
      <c r="AX55" s="78"/>
      <c r="AY55" s="79"/>
      <c r="AZ55" s="5"/>
      <c r="BA55" s="5"/>
    </row>
    <row r="56" spans="1:53" ht="42.75" x14ac:dyDescent="0.2">
      <c r="A56" s="12"/>
      <c r="B56" s="14">
        <v>5.21</v>
      </c>
      <c r="C56" s="20" t="s">
        <v>100</v>
      </c>
      <c r="D56" s="19">
        <v>40</v>
      </c>
      <c r="E56" s="28" t="s">
        <v>18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35"/>
      <c r="R56" s="35"/>
      <c r="S56" s="5"/>
      <c r="T56" s="5"/>
      <c r="U56" s="5"/>
      <c r="V56" s="5"/>
      <c r="W56" s="5"/>
      <c r="X56" s="5"/>
      <c r="Y56" s="5"/>
      <c r="Z56" s="5"/>
      <c r="AA56" s="5"/>
      <c r="AB56" s="5"/>
      <c r="AC56" s="35"/>
      <c r="AD56" s="3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35"/>
      <c r="AP56" s="3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35"/>
    </row>
    <row r="57" spans="1:53" ht="42.75" x14ac:dyDescent="0.2">
      <c r="A57" s="12"/>
      <c r="B57" s="14">
        <v>5.22</v>
      </c>
      <c r="C57" s="20" t="s">
        <v>101</v>
      </c>
      <c r="D57" s="19">
        <v>1</v>
      </c>
      <c r="E57" s="28" t="s">
        <v>33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35"/>
      <c r="AV57" s="35"/>
      <c r="AW57" s="5"/>
      <c r="AX57" s="5"/>
      <c r="AY57" s="5"/>
      <c r="AZ57" s="5"/>
      <c r="BA57" s="5"/>
    </row>
    <row r="58" spans="1:53" ht="57" x14ac:dyDescent="0.2">
      <c r="A58" s="12"/>
      <c r="B58" s="14">
        <v>5.23</v>
      </c>
      <c r="C58" s="20" t="s">
        <v>102</v>
      </c>
      <c r="D58" s="19">
        <v>4</v>
      </c>
      <c r="E58" s="28" t="s">
        <v>18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35"/>
      <c r="R58" s="35"/>
      <c r="S58" s="5"/>
      <c r="T58" s="5"/>
      <c r="U58" s="5"/>
      <c r="V58" s="5"/>
      <c r="W58" s="5"/>
      <c r="X58" s="5"/>
      <c r="Y58" s="5"/>
      <c r="Z58" s="5"/>
      <c r="AA58" s="5"/>
      <c r="AB58" s="5"/>
      <c r="AC58" s="35"/>
      <c r="AD58" s="3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35"/>
      <c r="AP58" s="3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35"/>
    </row>
    <row r="59" spans="1:53" ht="28.5" x14ac:dyDescent="0.2">
      <c r="A59" s="12"/>
      <c r="B59" s="14">
        <v>5.24</v>
      </c>
      <c r="C59" s="20" t="s">
        <v>103</v>
      </c>
      <c r="D59" s="19">
        <v>1</v>
      </c>
      <c r="E59" s="28" t="s">
        <v>33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35"/>
      <c r="AH59" s="3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</row>
    <row r="60" spans="1:53" ht="42.75" x14ac:dyDescent="0.2">
      <c r="A60" s="12"/>
      <c r="B60" s="14">
        <v>5.25</v>
      </c>
      <c r="C60" s="20" t="s">
        <v>104</v>
      </c>
      <c r="D60" s="19">
        <v>4</v>
      </c>
      <c r="E60" s="28" t="s">
        <v>18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35"/>
      <c r="R60" s="35"/>
      <c r="S60" s="5"/>
      <c r="T60" s="5"/>
      <c r="U60" s="5"/>
      <c r="V60" s="5"/>
      <c r="W60" s="5"/>
      <c r="X60" s="5"/>
      <c r="Y60" s="5"/>
      <c r="Z60" s="5"/>
      <c r="AA60" s="5"/>
      <c r="AB60" s="5"/>
      <c r="AC60" s="35"/>
      <c r="AD60" s="3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35"/>
      <c r="AP60" s="3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35"/>
    </row>
    <row r="61" spans="1:53" ht="28.5" x14ac:dyDescent="0.2">
      <c r="A61" s="12"/>
      <c r="B61" s="14">
        <v>5.26</v>
      </c>
      <c r="C61" s="20" t="s">
        <v>105</v>
      </c>
      <c r="D61" s="19">
        <v>2</v>
      </c>
      <c r="E61" s="28" t="s">
        <v>30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35"/>
      <c r="AD61" s="3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35"/>
      <c r="AX61" s="35"/>
      <c r="AY61" s="5"/>
      <c r="AZ61" s="5"/>
      <c r="BA61" s="5"/>
    </row>
    <row r="62" spans="1:53" x14ac:dyDescent="0.2">
      <c r="A62" s="12"/>
      <c r="B62" s="14">
        <v>5.27</v>
      </c>
      <c r="C62" s="20" t="s">
        <v>106</v>
      </c>
      <c r="D62" s="19">
        <v>1</v>
      </c>
      <c r="E62" s="28" t="s">
        <v>33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35"/>
      <c r="AF62" s="3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</row>
    <row r="63" spans="1:53" x14ac:dyDescent="0.2">
      <c r="A63" s="12"/>
      <c r="B63" s="14">
        <v>5.28</v>
      </c>
      <c r="C63" s="20" t="s">
        <v>107</v>
      </c>
      <c r="D63" s="19">
        <v>4</v>
      </c>
      <c r="E63" s="28" t="s">
        <v>18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35"/>
      <c r="R63" s="35"/>
      <c r="S63" s="5"/>
      <c r="T63" s="5"/>
      <c r="U63" s="5"/>
      <c r="V63" s="5"/>
      <c r="W63" s="5"/>
      <c r="X63" s="5"/>
      <c r="Y63" s="5"/>
      <c r="Z63" s="5"/>
      <c r="AA63" s="5"/>
      <c r="AB63" s="5"/>
      <c r="AC63" s="35"/>
      <c r="AD63" s="3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35"/>
      <c r="AP63" s="3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35"/>
    </row>
    <row r="64" spans="1:53" x14ac:dyDescent="0.2">
      <c r="A64" s="12"/>
      <c r="B64" s="14">
        <v>5.29</v>
      </c>
      <c r="C64" s="20" t="s">
        <v>108</v>
      </c>
      <c r="D64" s="19">
        <v>1</v>
      </c>
      <c r="E64" s="28" t="s">
        <v>33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35"/>
      <c r="AR64" s="35"/>
      <c r="AS64" s="5"/>
      <c r="AT64" s="5"/>
      <c r="AU64" s="5"/>
      <c r="AV64" s="5"/>
      <c r="AW64" s="5"/>
      <c r="AX64" s="5"/>
      <c r="AY64" s="5"/>
      <c r="AZ64" s="5"/>
      <c r="BA64" s="5"/>
    </row>
    <row r="65" spans="1:53" ht="42.75" x14ac:dyDescent="0.2">
      <c r="A65" s="12"/>
      <c r="B65" s="14">
        <v>5.3</v>
      </c>
      <c r="C65" s="20" t="s">
        <v>109</v>
      </c>
      <c r="D65" s="19">
        <v>4</v>
      </c>
      <c r="E65" s="28" t="s">
        <v>18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35"/>
      <c r="R65" s="35"/>
      <c r="S65" s="5"/>
      <c r="T65" s="5"/>
      <c r="U65" s="5"/>
      <c r="V65" s="5"/>
      <c r="W65" s="5"/>
      <c r="X65" s="5"/>
      <c r="Y65" s="5"/>
      <c r="Z65" s="5"/>
      <c r="AA65" s="5"/>
      <c r="AB65" s="5"/>
      <c r="AC65" s="35"/>
      <c r="AD65" s="3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35"/>
      <c r="AP65" s="3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35"/>
    </row>
    <row r="66" spans="1:53" s="13" customFormat="1" ht="28.5" x14ac:dyDescent="0.25">
      <c r="A66" s="12"/>
      <c r="B66" s="14">
        <v>5.31</v>
      </c>
      <c r="C66" s="20" t="s">
        <v>110</v>
      </c>
      <c r="D66" s="19">
        <v>1</v>
      </c>
      <c r="E66" s="28" t="s">
        <v>33</v>
      </c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35"/>
      <c r="AF66" s="3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</row>
    <row r="67" spans="1:53" ht="28.5" x14ac:dyDescent="0.25">
      <c r="A67" s="12"/>
      <c r="B67" s="14">
        <v>5.32</v>
      </c>
      <c r="C67" s="20" t="s">
        <v>111</v>
      </c>
      <c r="D67" s="19">
        <v>2</v>
      </c>
      <c r="E67" s="28" t="s">
        <v>30</v>
      </c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35"/>
      <c r="AF67" s="3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35"/>
      <c r="AX67" s="35"/>
      <c r="AY67" s="25"/>
      <c r="AZ67" s="25"/>
      <c r="BA67" s="25"/>
    </row>
    <row r="68" spans="1:53" ht="15" x14ac:dyDescent="0.25">
      <c r="A68" s="12"/>
      <c r="B68" s="14">
        <v>5.33</v>
      </c>
      <c r="C68" s="20" t="s">
        <v>112</v>
      </c>
      <c r="D68" s="19">
        <v>2</v>
      </c>
      <c r="E68" s="28" t="s">
        <v>30</v>
      </c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35"/>
      <c r="AF68" s="3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35"/>
      <c r="AX68" s="35"/>
      <c r="AY68" s="25"/>
      <c r="AZ68" s="25"/>
      <c r="BA68" s="25"/>
    </row>
    <row r="69" spans="1:53" ht="15" x14ac:dyDescent="0.25">
      <c r="A69" s="12"/>
      <c r="B69" s="14">
        <v>5.34</v>
      </c>
      <c r="C69" s="20" t="s">
        <v>113</v>
      </c>
      <c r="D69" s="19">
        <v>6</v>
      </c>
      <c r="E69" s="28" t="s">
        <v>114</v>
      </c>
      <c r="F69" s="25"/>
      <c r="G69" s="25"/>
      <c r="H69" s="25"/>
      <c r="I69" s="25"/>
      <c r="J69" s="25"/>
      <c r="K69" s="25"/>
      <c r="L69" s="35"/>
      <c r="M69" s="25"/>
      <c r="N69" s="25"/>
      <c r="O69" s="25"/>
      <c r="P69" s="25"/>
      <c r="Q69" s="25"/>
      <c r="R69" s="25"/>
      <c r="S69" s="25"/>
      <c r="T69" s="35"/>
      <c r="U69" s="25"/>
      <c r="V69" s="25"/>
      <c r="W69" s="25"/>
      <c r="X69" s="25"/>
      <c r="Y69" s="25"/>
      <c r="Z69" s="25"/>
      <c r="AA69" s="25"/>
      <c r="AB69" s="35"/>
      <c r="AC69" s="25"/>
      <c r="AD69" s="25"/>
      <c r="AE69" s="25"/>
      <c r="AF69" s="25"/>
      <c r="AG69" s="25"/>
      <c r="AH69" s="25"/>
      <c r="AI69" s="25"/>
      <c r="AJ69" s="35"/>
      <c r="AK69" s="25"/>
      <c r="AL69" s="25"/>
      <c r="AM69" s="25"/>
      <c r="AN69" s="25"/>
      <c r="AO69" s="25"/>
      <c r="AP69" s="25"/>
      <c r="AQ69" s="25"/>
      <c r="AR69" s="35"/>
      <c r="AS69" s="25"/>
      <c r="AT69" s="25"/>
      <c r="AU69" s="25"/>
      <c r="AV69" s="25"/>
      <c r="AW69" s="25"/>
      <c r="AX69" s="25"/>
      <c r="AY69" s="35"/>
      <c r="AZ69" s="25"/>
      <c r="BA69" s="25"/>
    </row>
    <row r="70" spans="1:53" ht="28.5" x14ac:dyDescent="0.25">
      <c r="A70" s="12"/>
      <c r="B70" s="14">
        <v>5.35</v>
      </c>
      <c r="C70" s="20" t="s">
        <v>115</v>
      </c>
      <c r="D70" s="19">
        <v>4</v>
      </c>
      <c r="E70" s="28" t="s">
        <v>18</v>
      </c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35"/>
      <c r="R70" s="35"/>
      <c r="S70" s="5"/>
      <c r="T70" s="5"/>
      <c r="U70" s="5"/>
      <c r="V70" s="5"/>
      <c r="W70" s="5"/>
      <c r="X70" s="5"/>
      <c r="Y70" s="5"/>
      <c r="Z70" s="5"/>
      <c r="AA70" s="5"/>
      <c r="AB70" s="5"/>
      <c r="AC70" s="35"/>
      <c r="AD70" s="3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35"/>
      <c r="AP70" s="3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35"/>
    </row>
    <row r="71" spans="1:53" ht="15" x14ac:dyDescent="0.25">
      <c r="A71" s="53">
        <v>6</v>
      </c>
      <c r="B71" s="44"/>
      <c r="C71" s="47" t="s">
        <v>116</v>
      </c>
      <c r="D71" s="48">
        <f>SUM(D72:D79)</f>
        <v>14</v>
      </c>
      <c r="E71" s="46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</row>
    <row r="72" spans="1:53" ht="28.5" x14ac:dyDescent="0.25">
      <c r="A72" s="12"/>
      <c r="B72" s="3" t="s">
        <v>117</v>
      </c>
      <c r="C72" s="21" t="s">
        <v>118</v>
      </c>
      <c r="D72" s="3">
        <v>1</v>
      </c>
      <c r="E72" s="28" t="s">
        <v>33</v>
      </c>
      <c r="F72" s="25"/>
      <c r="G72" s="25"/>
      <c r="H72" s="25"/>
      <c r="I72" s="3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</row>
    <row r="73" spans="1:53" ht="15" x14ac:dyDescent="0.25">
      <c r="A73" s="12"/>
      <c r="B73" s="3" t="s">
        <v>119</v>
      </c>
      <c r="C73" s="21" t="s">
        <v>120</v>
      </c>
      <c r="D73" s="3">
        <v>1</v>
      </c>
      <c r="E73" s="28" t="s">
        <v>33</v>
      </c>
      <c r="F73" s="25"/>
      <c r="G73" s="25"/>
      <c r="H73" s="35"/>
      <c r="I73" s="3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</row>
    <row r="74" spans="1:53" ht="28.5" x14ac:dyDescent="0.25">
      <c r="A74" s="12"/>
      <c r="B74" s="3" t="s">
        <v>121</v>
      </c>
      <c r="C74" s="21" t="s">
        <v>122</v>
      </c>
      <c r="D74" s="3">
        <v>1</v>
      </c>
      <c r="E74" s="28" t="s">
        <v>33</v>
      </c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35"/>
      <c r="Q74" s="3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</row>
    <row r="75" spans="1:53" ht="38.25" customHeight="1" x14ac:dyDescent="0.25">
      <c r="A75" s="12"/>
      <c r="B75" s="3" t="s">
        <v>123</v>
      </c>
      <c r="C75" s="21" t="s">
        <v>124</v>
      </c>
      <c r="D75" s="3">
        <v>1</v>
      </c>
      <c r="E75" s="28" t="s">
        <v>33</v>
      </c>
      <c r="F75" s="25"/>
      <c r="G75" s="25"/>
      <c r="H75" s="25"/>
      <c r="I75" s="35"/>
      <c r="J75" s="3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</row>
    <row r="76" spans="1:53" ht="15" x14ac:dyDescent="0.25">
      <c r="A76" s="12"/>
      <c r="B76" s="3" t="s">
        <v>125</v>
      </c>
      <c r="C76" s="21" t="s">
        <v>126</v>
      </c>
      <c r="D76" s="3">
        <v>4</v>
      </c>
      <c r="E76" s="28" t="s">
        <v>18</v>
      </c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35"/>
      <c r="Q76" s="3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35"/>
      <c r="AD76" s="3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35"/>
      <c r="AP76" s="3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35"/>
    </row>
    <row r="77" spans="1:53" ht="15" x14ac:dyDescent="0.25">
      <c r="A77" s="12"/>
      <c r="B77" s="3" t="s">
        <v>127</v>
      </c>
      <c r="C77" s="21" t="s">
        <v>128</v>
      </c>
      <c r="D77" s="3">
        <v>4</v>
      </c>
      <c r="E77" s="28" t="s">
        <v>18</v>
      </c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</row>
    <row r="78" spans="1:53" ht="29.25" thickBot="1" x14ac:dyDescent="0.3">
      <c r="A78" s="12"/>
      <c r="B78" s="30" t="s">
        <v>129</v>
      </c>
      <c r="C78" s="21" t="s">
        <v>130</v>
      </c>
      <c r="D78" s="22">
        <v>1</v>
      </c>
      <c r="E78" s="28" t="s">
        <v>43</v>
      </c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</row>
    <row r="79" spans="1:53" ht="15" x14ac:dyDescent="0.25">
      <c r="A79" s="29"/>
      <c r="B79" s="30">
        <v>6.9</v>
      </c>
      <c r="C79" s="31" t="s">
        <v>131</v>
      </c>
      <c r="D79" s="32">
        <v>1</v>
      </c>
      <c r="E79" s="33" t="s">
        <v>21</v>
      </c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</row>
    <row r="80" spans="1:53" ht="15" x14ac:dyDescent="0.25">
      <c r="A80" s="53"/>
      <c r="B80" s="49"/>
      <c r="C80" s="50" t="s">
        <v>132</v>
      </c>
      <c r="D80" s="51">
        <f>+D71+D35+D31+D22+D11+D6</f>
        <v>188</v>
      </c>
      <c r="E80" s="52"/>
    </row>
    <row r="86" spans="3:6" ht="15" x14ac:dyDescent="0.2">
      <c r="C86" s="64" t="s">
        <v>133</v>
      </c>
      <c r="D86" s="64" t="s">
        <v>134</v>
      </c>
      <c r="E86" s="61"/>
      <c r="F86" s="56"/>
    </row>
    <row r="87" spans="3:6" x14ac:dyDescent="0.2">
      <c r="C87" s="66" t="str">
        <f>+C6</f>
        <v>Liderazgo Estratégico</v>
      </c>
      <c r="D87" s="65">
        <v>10</v>
      </c>
      <c r="E87" s="62"/>
      <c r="F87" s="57"/>
    </row>
    <row r="88" spans="3:6" x14ac:dyDescent="0.2">
      <c r="C88" s="66" t="str">
        <f>C11</f>
        <v>Enfoque  hacia la Prevención</v>
      </c>
      <c r="D88" s="65">
        <v>17</v>
      </c>
      <c r="E88" s="62"/>
      <c r="F88" s="57"/>
    </row>
    <row r="89" spans="3:6" x14ac:dyDescent="0.2">
      <c r="C89" s="66" t="str">
        <f>C22</f>
        <v xml:space="preserve">Relación con Entes  Externos de Control </v>
      </c>
      <c r="D89" s="65">
        <v>8</v>
      </c>
      <c r="E89" s="62"/>
      <c r="F89" s="57"/>
    </row>
    <row r="90" spans="3:6" x14ac:dyDescent="0.2">
      <c r="C90" s="66" t="str">
        <f>C31</f>
        <v>Evaluación de la Gestión del Riesgo</v>
      </c>
      <c r="D90" s="65">
        <v>9</v>
      </c>
      <c r="E90" s="62"/>
      <c r="F90" s="57"/>
    </row>
    <row r="91" spans="3:6" ht="12.75" customHeight="1" x14ac:dyDescent="0.2">
      <c r="C91" s="67" t="str">
        <f>C35</f>
        <v>Evaluación y Seguimiento</v>
      </c>
      <c r="D91" s="65">
        <v>131</v>
      </c>
      <c r="E91" s="62"/>
      <c r="F91" s="57"/>
    </row>
    <row r="92" spans="3:6" x14ac:dyDescent="0.2">
      <c r="C92" s="66" t="str">
        <f>C71</f>
        <v>OTROS (Proceso GCE)</v>
      </c>
      <c r="D92" s="65">
        <v>14</v>
      </c>
      <c r="E92" s="62"/>
      <c r="F92" s="57"/>
    </row>
    <row r="93" spans="3:6" x14ac:dyDescent="0.2">
      <c r="C93" s="68" t="s">
        <v>135</v>
      </c>
      <c r="D93" s="64">
        <f>SUM(D87:D92)</f>
        <v>189</v>
      </c>
      <c r="E93" s="63"/>
      <c r="F93" s="57"/>
    </row>
  </sheetData>
  <mergeCells count="20">
    <mergeCell ref="AG55:AJ55"/>
    <mergeCell ref="AL55:AO55"/>
    <mergeCell ref="AQ55:AT55"/>
    <mergeCell ref="AV55:AY55"/>
    <mergeCell ref="AD5:AG5"/>
    <mergeCell ref="AH5:AK5"/>
    <mergeCell ref="AL5:AO5"/>
    <mergeCell ref="AP5:AS5"/>
    <mergeCell ref="AT5:AW5"/>
    <mergeCell ref="AX5:BA5"/>
    <mergeCell ref="F1:BA1"/>
    <mergeCell ref="F2:BA2"/>
    <mergeCell ref="F3:BA3"/>
    <mergeCell ref="A5:C5"/>
    <mergeCell ref="F5:I5"/>
    <mergeCell ref="J5:M5"/>
    <mergeCell ref="N5:Q5"/>
    <mergeCell ref="R5:U5"/>
    <mergeCell ref="V5:Y5"/>
    <mergeCell ref="Z5:AC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METAS 2024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Raul Alberto Jurado Velandia</dc:creator>
  <cp:keywords/>
  <dc:description/>
  <cp:lastModifiedBy>Mallen Vargas</cp:lastModifiedBy>
  <cp:revision/>
  <dcterms:created xsi:type="dcterms:W3CDTF">2017-09-01T20:40:13Z</dcterms:created>
  <dcterms:modified xsi:type="dcterms:W3CDTF">2024-09-18T16:44:42Z</dcterms:modified>
  <cp:category/>
  <cp:contentStatus/>
</cp:coreProperties>
</file>