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pardo\AppData\Local\Microsoft\Windows\INetCache\Content.Outlook\LW52M0RI\"/>
    </mc:Choice>
  </mc:AlternateContent>
  <xr:revisionPtr revIDLastSave="0" documentId="13_ncr:1_{35814C94-C3EA-419C-8D78-2C08C74638F2}" xr6:coauthVersionLast="47" xr6:coauthVersionMax="47" xr10:uidLastSave="{00000000-0000-0000-0000-000000000000}"/>
  <bookViews>
    <workbookView xWindow="2295" yWindow="-15870" windowWidth="25440" windowHeight="15270" xr2:uid="{94C6B485-B3ED-4123-94DD-477968B81896}"/>
  </bookViews>
  <sheets>
    <sheet name="CONTRIBUCION POR REGULADO" sheetId="1" r:id="rId1"/>
    <sheet name="Hoja1" sheetId="2" r:id="rId2"/>
  </sheets>
  <definedNames>
    <definedName name="_xlnm._FilterDatabase" localSheetId="0" hidden="1">'CONTRIBUCION POR REGULADO'!$A$1:$F$344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G5" i="2"/>
  <c r="D348" i="1" l="1"/>
  <c r="E344" i="1"/>
  <c r="F344" i="1" s="1"/>
  <c r="E343" i="1"/>
  <c r="F343" i="1" s="1"/>
  <c r="E342" i="1"/>
  <c r="F342" i="1" s="1"/>
  <c r="E341" i="1"/>
  <c r="F341" i="1" s="1"/>
  <c r="E340" i="1"/>
  <c r="F340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2" i="1"/>
  <c r="F322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9" i="1"/>
  <c r="F289" i="1" s="1"/>
  <c r="E288" i="1"/>
  <c r="F288" i="1" s="1"/>
  <c r="E287" i="1"/>
  <c r="F287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2" i="1"/>
  <c r="F272" i="1" s="1"/>
  <c r="E271" i="1"/>
  <c r="F271" i="1" s="1"/>
  <c r="E270" i="1"/>
  <c r="F270" i="1" s="1"/>
  <c r="E269" i="1"/>
  <c r="F269" i="1" s="1"/>
  <c r="E268" i="1"/>
  <c r="F268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E221" i="1"/>
  <c r="F221" i="1" s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9" i="1"/>
  <c r="F199" i="1" s="1"/>
  <c r="E198" i="1"/>
  <c r="F198" i="1" s="1"/>
  <c r="E197" i="1"/>
  <c r="F197" i="1" s="1"/>
  <c r="E196" i="1"/>
  <c r="F196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8" i="1"/>
  <c r="F178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6" i="1"/>
  <c r="F166" i="1" s="1"/>
  <c r="E165" i="1"/>
  <c r="F165" i="1" s="1"/>
  <c r="E164" i="1"/>
  <c r="F164" i="1" s="1"/>
  <c r="E163" i="1"/>
  <c r="F163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E119" i="1"/>
  <c r="F119" i="1" s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E346" i="1" l="1"/>
  <c r="E348" i="1" s="1"/>
  <c r="F3" i="1"/>
  <c r="F346" i="1" s="1"/>
</calcChain>
</file>

<file path=xl/sharedStrings.xml><?xml version="1.0" encoding="utf-8"?>
<sst xmlns="http://schemas.openxmlformats.org/spreadsheetml/2006/main" count="358" uniqueCount="351">
  <si>
    <t>NIT</t>
  </si>
  <si>
    <t>ENTIDAD</t>
  </si>
  <si>
    <t>Base gravable</t>
  </si>
  <si>
    <t>Tarifa/ Valor de la contribución</t>
  </si>
  <si>
    <t>EMPRESAS PÚBLICAS DEL QUINDIO S.A.   E.S.P.</t>
  </si>
  <si>
    <t>ISAGEN S.A. E.S.P.</t>
  </si>
  <si>
    <t>TRANSPORTADORA DE METANO E.S.P. S.A.</t>
  </si>
  <si>
    <t xml:space="preserve">GASES DEL CARIBE S.A. EMPRESA DE SERVICIOS PUBLICOS </t>
  </si>
  <si>
    <t>TERMOBARRANQUILLA S.A. E.S.P.</t>
  </si>
  <si>
    <t>VANTI S.A. ESP</t>
  </si>
  <si>
    <t>PROMOTORA DE ENERGIA ELECTRICA DE CARTAGENA Y COMPANIA SOCIEDAD EN COMANDITA POR ACCIONES-EMPRESA DE SERVICIOS PUBLICOS</t>
  </si>
  <si>
    <t xml:space="preserve">SURTIDORA DE GAS DEL CARIBE S.A. EMPRESA DE SERVICIOS PUBLICOS </t>
  </si>
  <si>
    <t>EMPRESA DE ENERGIA DE BOYACA S.A. ESP</t>
  </si>
  <si>
    <t>CENTRAL HIDROELECTRICA DE CALDAS S.A. E.S.P.</t>
  </si>
  <si>
    <t>PLEXA SAS ESP</t>
  </si>
  <si>
    <t>CENTRALES ELECTRICAS DE NARIÑO S.A. E.S.P.</t>
  </si>
  <si>
    <t>NORTESANTANDEREANA DE GAS S.A. E.S.P.</t>
  </si>
  <si>
    <t>EMPRESA DE ENERGIA DEL  QUINDIO S.A.E.S.P.</t>
  </si>
  <si>
    <t>ELECTRIFICADORA DE SANTANDER S.A. E.S.P.</t>
  </si>
  <si>
    <t>GAS NATURAL DEL CESAR S.A. EMPRESA DE SERVICIOS PUBLICOS</t>
  </si>
  <si>
    <t>GAS NATURAL DEL ORIENTE SA ESP</t>
  </si>
  <si>
    <t>PROMIORIENTE S.A. E.S.P.</t>
  </si>
  <si>
    <t>CELSIA COLOMBIA S.A. E.S.P.</t>
  </si>
  <si>
    <t>GASES DEL CUSIANA S.A.S E.S.P BIC</t>
  </si>
  <si>
    <t>PROVIGAS S.A.  E.S.P.</t>
  </si>
  <si>
    <t>EMPRESAS PÚBLICAS DE MEDELLIN E.S.P.</t>
  </si>
  <si>
    <t>EMPRESAS PÚBLICAS  DE URRAO E.S.P.</t>
  </si>
  <si>
    <t>INTERCONEXION ELECTRICA S.A. E.S.P.</t>
  </si>
  <si>
    <t>EMPRESA DE ENERGIA DE BOGOTA S.A. ESP.</t>
  </si>
  <si>
    <t>EMGESA S.A. E.S.P.</t>
  </si>
  <si>
    <t>EMPRESA DE ENERGIA DE ARAUCA</t>
  </si>
  <si>
    <t>ELECTRIFICADORA DEL META S.A. E.S.P.</t>
  </si>
  <si>
    <t>CENTRALES ELECTRICAS DEL NORTE DE SANTANDER S.A. ESP</t>
  </si>
  <si>
    <t>ALCANOS DE COLOMBIA S.A. E.S.P.</t>
  </si>
  <si>
    <t>GASES DEL LLANO S.A EMPRESA DE SERVICIOS PUBLICOS</t>
  </si>
  <si>
    <t>GASES DE OCCIDENTE S. A. EMPRESA DE SERVICIOS PUBLICOS</t>
  </si>
  <si>
    <t>COMPAÑÍA DE ELECTRICIDAD DE TULUÁ S.A. E.S.P.</t>
  </si>
  <si>
    <t>EMPRESA MUNICIPAL DE ENERGÍA ELÉCTRICA S.A-E.S.P</t>
  </si>
  <si>
    <t>GASES DE LA GUAJIRA S.A., EMPRESA DE SERVICIOS PUBLICOS</t>
  </si>
  <si>
    <t>ELECTRIFICADORA DEL HUILA S.A. E.S.P.</t>
  </si>
  <si>
    <t>ELECTRIFICADORA DEL CAQUETA S.A. ESP</t>
  </si>
  <si>
    <t>COMPAÑIA ELECTRICA DE SOCHAGOTA S.A. E.S.P.</t>
  </si>
  <si>
    <t>PROMIGAS S.A. E.S.P.</t>
  </si>
  <si>
    <t>TERMOEMCALI  I  S.A. ESP</t>
  </si>
  <si>
    <t>GENERADORA COLOMBIANA DE ELECTRICIDAD SA ESP</t>
  </si>
  <si>
    <t>VELOGAS S.A.  E.S.P.</t>
  </si>
  <si>
    <t xml:space="preserve">METROGAS DE COLOMBIA S.A. E.S.P. </t>
  </si>
  <si>
    <t>ENVASADORA DE GAS DE PUERTO SALGAR S.A. EMPRESA DE SERVICIOS PUBLICOS</t>
  </si>
  <si>
    <t>GASES DEL ORIENTE S.A.  EMPRESA DE SERVICIOS PUBLICOS DOMICILIARIOS</t>
  </si>
  <si>
    <t>GRANADOS, GOMEZ Y CIA S.A. E.S.P.</t>
  </si>
  <si>
    <t>ENERGAS S.A. E.S.P.</t>
  </si>
  <si>
    <t>GAS SUMAPAZ S.A. E.S.P.</t>
  </si>
  <si>
    <t>ELECTROGAS SA ESP</t>
  </si>
  <si>
    <t>GAS NEIVA S.A. E.S.P</t>
  </si>
  <si>
    <t>GASES DEL SUR DE SANTANDER S.A. E.S.P.</t>
  </si>
  <si>
    <t>PROMOTORA DE GASES DEL SUR S.A. E.S.P.</t>
  </si>
  <si>
    <t>RAYOGAS S.A. ESP</t>
  </si>
  <si>
    <t>SOCIEDAD PRODUCTORA DE ENERGÍA DE SAN ANDRES Y PROVIDENCIA S.A. E.S.P.</t>
  </si>
  <si>
    <t>RUITOQUE S.A. E.S.P.</t>
  </si>
  <si>
    <t>GAS GUAVIARE S.A. E.S.P.</t>
  </si>
  <si>
    <t>TERMOVALLE S.A.S. E.S.P</t>
  </si>
  <si>
    <t xml:space="preserve">EMPRESA DE ENERGIA DEL VALLE DE SIBUNDOY S.A. E.S.P. </t>
  </si>
  <si>
    <t>LIDAGAS S.A E.S.P.</t>
  </si>
  <si>
    <t>VELOGAS DE OCCIDENTE S.A. E.S.P.</t>
  </si>
  <si>
    <t>AES CHIVOR &amp; CIA SCA ESP</t>
  </si>
  <si>
    <t xml:space="preserve">EFIGAS GAS NATURAL S.A E.S.P </t>
  </si>
  <si>
    <t>EMPRESA DE ENERGIA DEL PUTUMAYO S.A. ESP</t>
  </si>
  <si>
    <t>EMPRESA DE ENERGÍA DE PEREIRA S.A. ESP.</t>
  </si>
  <si>
    <t>JUNTA ADMINISTRADORA DE SERVICIOS PÚBLICOS  DE  CAPURGANA</t>
  </si>
  <si>
    <t>DISTASA S.A. E.S.P.</t>
  </si>
  <si>
    <t>MADIGAS INGENIEROS S.A. E.S.P.</t>
  </si>
  <si>
    <t>EMPRESA URRA S.A. E.S.P.</t>
  </si>
  <si>
    <t>GAS CAQUETA S.A  E.S.P</t>
  </si>
  <si>
    <t>GAS NATURAL CUNDIBOYACENSE SA ESP</t>
  </si>
  <si>
    <t>TRANSELCA S.A. E.S.P.</t>
  </si>
  <si>
    <t>TRANSOCCIDENTE S.A . E.S.P.</t>
  </si>
  <si>
    <t>VATIA S.A. E.S.P.</t>
  </si>
  <si>
    <t>EMPRESA DE ENERGIA DEL BAJO PUTUMAYO  S.A.  E.S.P.</t>
  </si>
  <si>
    <t>PROYECTOS ENERGETICOS DEL CAUCA S.A. E.S.P.</t>
  </si>
  <si>
    <t>EMPRESAS MUNICIPALES DE CALI   E.I.C.E  E.S.P</t>
  </si>
  <si>
    <t>ENERCO S.A. E.S.P.</t>
  </si>
  <si>
    <t>DISTRIBUIDORA DE GAS MONZAGAS S.A. E.S.P.</t>
  </si>
  <si>
    <t>EMPRESA DE ENERGIA ELECTRICA DEL DEPARTAMENTO DEL GUAVIARE SA ESP</t>
  </si>
  <si>
    <t>LA LLAMA OLÍMPICA S.A, E.S.P.</t>
  </si>
  <si>
    <t>ECOPETROL S.A.</t>
  </si>
  <si>
    <t>EMPRESA DISTRIBUIDORA DEL PACIFICO S.A. E.S.P</t>
  </si>
  <si>
    <t>PROMOTORA DE SERVICIOS PÚBLICOS S.A. E.S.P.</t>
  </si>
  <si>
    <t>ZONA FRANCA CELSIA S.A. E.S.P.</t>
  </si>
  <si>
    <t>ESPIGAS S.A. E.S.P.</t>
  </si>
  <si>
    <t>NACIONAL DE SERVICIOS PÚBLICOS DOMICILIARIOS S.A. E.S.P.</t>
  </si>
  <si>
    <t>EMPRESA DE ENERGIA DE CASANARE SA ESP</t>
  </si>
  <si>
    <t>A.S.C INGENIERIA SOCIEDAD ANONIMA SA ESP.</t>
  </si>
  <si>
    <t>MONTAGAS S.A. E.S.P.</t>
  </si>
  <si>
    <t>INTEROIL COLOMBIA EXPLORATION AND PRODUCTION</t>
  </si>
  <si>
    <t>TERMOYOPAL GENERACION 2 S.A.S. E.S.P.</t>
  </si>
  <si>
    <t>COMERCIALIZADORA DEL CAFE S.A.S. E.S.P.</t>
  </si>
  <si>
    <t>E2 ENERGIA EFICIENTE S.A. E.S.P.</t>
  </si>
  <si>
    <t>ENERTOTAL S.A. E.S.P.</t>
  </si>
  <si>
    <t>XM COMPAÑIA DE EXPERTOS EN MERCADOS S.A. E.S.P.</t>
  </si>
  <si>
    <t>SURCOLOMBIANA DE GAS S.A E.S.P</t>
  </si>
  <si>
    <t>PROYECTOS DE INGENIERIA Y COMERCIALIZACION DE GAS S.A. ESP.</t>
  </si>
  <si>
    <t>COENERSA S.A.S E.S.P.</t>
  </si>
  <si>
    <t>COINOGAS S.A. E.S.P</t>
  </si>
  <si>
    <t>GENERARCO S.A.S. E.S.P.</t>
  </si>
  <si>
    <t>ENERCER S.A E.S.P</t>
  </si>
  <si>
    <t>GENERADORA Y COMERCIALIZADORA DE ENERGIA DEL CARIBE S.A E.S.P</t>
  </si>
  <si>
    <t>TRANSPORTADORA DE GAS INTERNACIONAL S.A. E.S.P.</t>
  </si>
  <si>
    <t>AMERICANA DE ENERGIA S.A.S. E.S.P.</t>
  </si>
  <si>
    <t>REFINERIA DE CARTAGENA S.A.</t>
  </si>
  <si>
    <t>HIDROTOLIMA S.A.S E.S.P</t>
  </si>
  <si>
    <t>HOCOL S.A</t>
  </si>
  <si>
    <t>ENERGIA RENOVABLE DE COLOMBIA S.A. E.S.P</t>
  </si>
  <si>
    <t>GENERSYS S.A.S E.S.P.</t>
  </si>
  <si>
    <t>TERMOTASAJERO SA ESP</t>
  </si>
  <si>
    <t>ENERGIA DEL RIO PIEDRAS S.A. E.S.P.</t>
  </si>
  <si>
    <t>EMPRESA INTEGRAL DE SERVICIOS OP&amp;S CONSTRUCCIONES SA ESP</t>
  </si>
  <si>
    <t>GNI GAS NATURAL INDUSTRIAL DE COLOMBIA S.A.S. E.S.P.</t>
  </si>
  <si>
    <t>EMPRESA DE GENERACION Y PROMOCION DE ENERGIA DE ANTIOQUIA SA ESP</t>
  </si>
  <si>
    <t>ENERLIM S.A. E.S.P.</t>
  </si>
  <si>
    <t>GENDECAR S.A. E.S.P.</t>
  </si>
  <si>
    <t xml:space="preserve">COMBUSTIBLES LÍQUIDOS DE COLOMBIA S.A. E.S.P. </t>
  </si>
  <si>
    <t>INGENIERÍA Y SERVICIOS SOCIEDAD ANÓNIMA EMPRESA DE SERVICIOS PÚBLICOS</t>
  </si>
  <si>
    <t>TY GAS S.A. E.S.P.</t>
  </si>
  <si>
    <t>VP INGENERGIA S.A. E.S.P.</t>
  </si>
  <si>
    <t>PETROMILGAS S.A. ESP</t>
  </si>
  <si>
    <t>INVERSIONES GLP SAS ESP</t>
  </si>
  <si>
    <t>COLENERGIA S.A.  ESP</t>
  </si>
  <si>
    <t>ENERGIA PARA EL AMAZONAS S.A. ESP</t>
  </si>
  <si>
    <t>COMPAÑIA ENERGETICA DE OCCIDENTE S.A.S.  E.S.P.</t>
  </si>
  <si>
    <t>HZ ENERGY S.A.S. E.S.P.</t>
  </si>
  <si>
    <t>CHILCO DISTRIBUIDORA DE GAS Y ENERGIA SAS ESP</t>
  </si>
  <si>
    <t>CENTRAL TERMOELECTRICA EL MORRO 2 SAS ESP</t>
  </si>
  <si>
    <t>COMERCIALIZADORA DE GASES NATURALES SAS ESP</t>
  </si>
  <si>
    <t>FUENTES DE ENERGÍAS RENOVABLES S.A.S. ESP</t>
  </si>
  <si>
    <t>ELECTRIFICADORA DE MAPIRIPÁN S.A. E.S.P.</t>
  </si>
  <si>
    <t>PETROLEUM BLENDING INTERNATIONAL S.A.S. EMPRESA DE SERVICIOS PUBLICOS E.S.P</t>
  </si>
  <si>
    <t>CEPSA COLOMBIA SA</t>
  </si>
  <si>
    <t>CITYGAS DISTRIBUIDORA S.A.S. E.S.P</t>
  </si>
  <si>
    <t>DISTRIBUIDORA DE GAS DEL PACIFICO DIGAS SAS ESP</t>
  </si>
  <si>
    <t>HIDROELECTRICA DEL ALTO PORCE S.A.S  E.S.P</t>
  </si>
  <si>
    <t>BIOGAS COLOMBIA GENERSA S.A.S E.S.P.</t>
  </si>
  <si>
    <t>ITALCOL ENERGIA S.A. ESP.</t>
  </si>
  <si>
    <t>HEGA SA ESP</t>
  </si>
  <si>
    <t>WATTLE PETROLEUM COMPANY S.A.S.</t>
  </si>
  <si>
    <t>YAVEGAS S.A. E.S.P.</t>
  </si>
  <si>
    <t>TERMOTASAJERO DOS S.A. E.S.P.</t>
  </si>
  <si>
    <t>GENERPUTUMAYO S.A.S E.S.P.</t>
  </si>
  <si>
    <t>KRONOS ENERGY S.A. E.S.P.</t>
  </si>
  <si>
    <t>RISARALDA ENERGIA S.A.S. E.S.P.</t>
  </si>
  <si>
    <t>DISTICON SAS ESP</t>
  </si>
  <si>
    <t>GAS EXPRESS COLOMBIA SAS ESP</t>
  </si>
  <si>
    <t>COMERCIALIZADORA DE COMBUSTIBLES, ENERGIA Y GAS S.A.S.  E.S.P.</t>
  </si>
  <si>
    <t>GASES ANDINOS DE COLOMBIA S.A.S. E.S.P.</t>
  </si>
  <si>
    <t>INTERNATIONAL OIL GAS</t>
  </si>
  <si>
    <t>IA ENERGIA Y GESTION S.A.S. E.S.P.</t>
  </si>
  <si>
    <t>GENSER POWER SAS ESP</t>
  </si>
  <si>
    <t>CENIT TRANSPORTE Y LOGISTICA DE HIDROCARBUROS S.A.S</t>
  </si>
  <si>
    <t>RENOVATIO TRADING AMERICAS SAS ESP</t>
  </si>
  <si>
    <t>PAREX RESOURCES COLOMBIA LTD SUCURSAL</t>
  </si>
  <si>
    <t>ECOMMERCIAL SAS ESP</t>
  </si>
  <si>
    <t>CENTRAL DE HIDROCARBUROS GC SAS ESP</t>
  </si>
  <si>
    <t>VIDA GAS POR NATURALEZA S.A. E.S.P.</t>
  </si>
  <si>
    <t>INTERCOLOMBIA S.A. E.S.P</t>
  </si>
  <si>
    <t>G8 PROYECTOS ENERGETICOS SAS ESP</t>
  </si>
  <si>
    <t>EMPRESA DE SERVICIOS PUBLICOS DE SANTANDER S.A.E.S.P.</t>
  </si>
  <si>
    <t>MULTIGAS DE COLOMBIA S.A.S. E.S.P.</t>
  </si>
  <si>
    <t>REDEGAS DOMICILIARIO S. A.  ESP</t>
  </si>
  <si>
    <t>OPERACION ENERGIA Y GAS S.A.S. ESP</t>
  </si>
  <si>
    <t>CEMEX ENERGY SAS ESP</t>
  </si>
  <si>
    <t>RIOPAILA ENERGÍA SAS ESP</t>
  </si>
  <si>
    <t>DESARROLLO ELECTRICO DEL SURIA S.A.S. E.S.P.</t>
  </si>
  <si>
    <t>IAC ENERGY SAS ESP</t>
  </si>
  <si>
    <t>PETROLEOS SUD AMERICANOS SUCURSAL COLOMBIA</t>
  </si>
  <si>
    <t>NITRO ENERGY COLOMBIA S.A.S. E.S.P.</t>
  </si>
  <si>
    <t>GRAN TIERRA ENERGY COLOMBIA, LLC SUCURSAL</t>
  </si>
  <si>
    <t>TERMO MECHERO MORRO SAS ESP</t>
  </si>
  <si>
    <t xml:space="preserve">LEWIS ENERGY COLOMBIA INC </t>
  </si>
  <si>
    <t>ENERGETICA SA ESP</t>
  </si>
  <si>
    <t>CONELCA  S.A.S.  E.S.P.</t>
  </si>
  <si>
    <t xml:space="preserve">CENTRAL HIDROELÉCTRICA CONCORDIA SAS ESP </t>
  </si>
  <si>
    <t>ESPACIO PRODUCTIVO SAS ESP</t>
  </si>
  <si>
    <t>AGENTE EXPERTO EN SERVICIOS PUBLICOS SA ESP</t>
  </si>
  <si>
    <t>TERPEL ENERGIA S.A.S E.S.P</t>
  </si>
  <si>
    <t>CNE OIL &amp; GAS SAS</t>
  </si>
  <si>
    <t>MEGAS S.A.S. ESP</t>
  </si>
  <si>
    <t>KEOPS Y ASOCIADOS SAS ESP</t>
  </si>
  <si>
    <t xml:space="preserve">GLOBAL, REDES Y OBRAS S.A.S. E.S.P. </t>
  </si>
  <si>
    <t>ENERGIA ELECTRICA DE LA COSTA ATLANTICA S.A.S. E.S.P.</t>
  </si>
  <si>
    <t>AMPERIA SA ESP</t>
  </si>
  <si>
    <t>ENERGY GAS S.A.S. E.S.P</t>
  </si>
  <si>
    <t>GENERADORA ALEJANDRIA S.A.S. - E.S.P.</t>
  </si>
  <si>
    <t>SMARTEN SAS ESP</t>
  </si>
  <si>
    <t>COLOMBOGAS S.A.S. E.S.P.</t>
  </si>
  <si>
    <t>GAS COLOMBIA SAS ESP</t>
  </si>
  <si>
    <t>COMERCIALIZADORA G.L.P  DEL ORIENTE SAS   ESP</t>
  </si>
  <si>
    <t>NIKOIL ENERGY CORP SUC COLOMBIA</t>
  </si>
  <si>
    <t>EMPRESA ASOCIATIVA DE TRABAJO ELECTRIFICADORA DEL PACIFICO SUR</t>
  </si>
  <si>
    <t>COMPRIGAS S.A.S.  E.S.P.</t>
  </si>
  <si>
    <t>REDNOVA SAS  ESP</t>
  </si>
  <si>
    <t>DISTRIBUIDORA DE GAS DEL FONCE SOCIEDAD POR ACCIONES SIMPLIFICADA EMPRESA DE SERVICIO PUBLICOS DOMICILIARIOS S.A.S. E.S.P.</t>
  </si>
  <si>
    <t>Energy for the Caribbean S.A.S. E.S.P.</t>
  </si>
  <si>
    <t>FRANCA ENERGIA SA ESP</t>
  </si>
  <si>
    <t>EOS ENERGY S.A.S. E.S.P.</t>
  </si>
  <si>
    <t>PROVIGAS COLOMBIA S.A. ESP</t>
  </si>
  <si>
    <t>TERMONORTE SAS ESP</t>
  </si>
  <si>
    <t>JADAPE SAS ESP</t>
  </si>
  <si>
    <t>CEN ENERGY S.A.S E.S.P</t>
  </si>
  <si>
    <t>SOUTH32 ENERGY S.A.S. E.S.P.</t>
  </si>
  <si>
    <t>MESSER ENERGY SERVICES SAS ESP</t>
  </si>
  <si>
    <t>IC Asesorías y Proyectos SAS ESP</t>
  </si>
  <si>
    <t>SURENERGY SAS ESP</t>
  </si>
  <si>
    <t>FRONTERA ENERGY COLOMBIA CORP.,  SUCURSAL COLOMBIA</t>
  </si>
  <si>
    <t>BOSQUES SOLARES DE LOS LLANOS 1 SAS ESP</t>
  </si>
  <si>
    <t>BOSQUES SOLARES DE LOS LLANOS 2 SAS ESP</t>
  </si>
  <si>
    <t>BOSQUES SOLARES DE LOS LLANOS 3 SAS ESP</t>
  </si>
  <si>
    <t>GASTUMACO DEL PACIFICO SAS ESP</t>
  </si>
  <si>
    <t>GENERACIÓN DE ENERGÍA S.A.S. E.S.P.</t>
  </si>
  <si>
    <t>GRUPO ENERGÉTICO DE LAS AMERICAS SAS ESP</t>
  </si>
  <si>
    <t>SANTA FE ENERGY ZOMAC S.A.S. E.S.P.</t>
  </si>
  <si>
    <t>SERVICIOS PUBLICOS COLOMBIANOS S.A.S. E.S.P.</t>
  </si>
  <si>
    <t>ENERGIA DEL SUROESTE S.A. E.S.P.</t>
  </si>
  <si>
    <t>EMPRESA DE SERVICIOS PÚBLICOS DE ENERGÍA LIMPIA DE COLOMBIA ENERLIMPIA S.A. E.S.P.</t>
  </si>
  <si>
    <t>ENERGY TRANSITIONS S.A.S. ESP</t>
  </si>
  <si>
    <t>ENERMAS SAS ESP</t>
  </si>
  <si>
    <t>A&amp;A ENERGY SAS ESP</t>
  </si>
  <si>
    <t>SOUL ENERGY SAS ESP</t>
  </si>
  <si>
    <t>Empresa Privada de Servicios Públicos de la Amazonía ZOMAC SAS</t>
  </si>
  <si>
    <t>HIDROENERGIA DE LA MONTAÑA S.A.S E.S.P</t>
  </si>
  <si>
    <t>DEPI ENERGY S.A.S. E.S.P.</t>
  </si>
  <si>
    <t>GIGAS ENERGY SOCIEDAD POR ACCIONES SIMPLIFICADAS EMPRESA DE SERVICIOS PUBLICOS</t>
  </si>
  <si>
    <t>Vientos del Norte S.A.S. E.S.P.</t>
  </si>
  <si>
    <t>Eolos Energía S.A.S. E.S.P.</t>
  </si>
  <si>
    <t>Hidroelectrica Barrancas S.A.S E.S.P</t>
  </si>
  <si>
    <t>TRADE CENTRAL SAS ESP</t>
  </si>
  <si>
    <t>HIDROCARBUROS TRIPLE A SAS ESP</t>
  </si>
  <si>
    <t>CIAZ SAS ESP</t>
  </si>
  <si>
    <t>CARIBEMAR DE LA COSTA S.A.S. E.S.P.</t>
  </si>
  <si>
    <t>AIR-E S.A.S. E.S.P.</t>
  </si>
  <si>
    <t>ENERGIA LIMPIA Y EFICIENTE SAS ESP</t>
  </si>
  <si>
    <t>plus + sociedad por acciones simplificada empresa de servicios publicos domiciliarios</t>
  </si>
  <si>
    <t>CARBOENERGY SAS ESP</t>
  </si>
  <si>
    <t>BEAM ENERGY INNOVATION S.A.S. E.S.P.</t>
  </si>
  <si>
    <t>PROENERGY SOCIEDAD POR ACCIONES SIMPLIFICADAS EMPRESA DE SERVICIOS PUBLICOS DOMICILIARIOS</t>
  </si>
  <si>
    <t>ATINKANA S.A.S. E.S.P.</t>
  </si>
  <si>
    <t>AAGES DEVELOPMENT COLOMBIA SAS ESP</t>
  </si>
  <si>
    <t>EMPRESA DE SERVICIOS PUBLICOS SONYGAS S.A.S E.S.P.</t>
  </si>
  <si>
    <t>GAS D-UNO SAS ESP</t>
  </si>
  <si>
    <t>CENTRAL HIDROELECTRICA ZEUS SAS ESP</t>
  </si>
  <si>
    <t>BIOPLANET SERVICES SAS ESP</t>
  </si>
  <si>
    <t>GENERCOL S.A.S. E.S.P. ZOMAC</t>
  </si>
  <si>
    <t>ENERVISA SAS ESP</t>
  </si>
  <si>
    <t>Transacciones Energeticas S.A.S Empresa de Servicios Públicos E.S.P</t>
  </si>
  <si>
    <t>TERMO CARIBE SAS ESP</t>
  </si>
  <si>
    <t xml:space="preserve">GASES DEL FUTURO SAS E.S.P. </t>
  </si>
  <si>
    <t>INGGASES ESP SAS</t>
  </si>
  <si>
    <t>UNERGY ENERGIA DIGITAL SAS ESP</t>
  </si>
  <si>
    <t>VACHE SAS ESP</t>
  </si>
  <si>
    <t>ZONERGY S.A.S. E.S.P.</t>
  </si>
  <si>
    <t>ENERBIT SAS ESP</t>
  </si>
  <si>
    <t>SUBA SOLAR S.A.S. E.S.P.</t>
  </si>
  <si>
    <t>PCH SAN BARTOLOME SAS ESP</t>
  </si>
  <si>
    <t>4E GROUP SAS ESP</t>
  </si>
  <si>
    <t>VALGASIN SAS ESP</t>
  </si>
  <si>
    <t>SOL &amp; CIELO ENERGIA SAS ESP</t>
  </si>
  <si>
    <t>BTG PACTUAL COMERCIALIZADORA DE ENERGIA  S.A.S. E.S.P.</t>
  </si>
  <si>
    <t>YARIGUIES SOLAR SAS ESP</t>
  </si>
  <si>
    <t>Enel X Colombia SAS ESP</t>
  </si>
  <si>
    <t>Parque Solar Los Girasoles SAS ESP</t>
  </si>
  <si>
    <t>BIA ENERGY SAS ESP</t>
  </si>
  <si>
    <t>CENTRAL GAS SAS ESP</t>
  </si>
  <si>
    <t>CND DISTRIBUIDORA DE GAS S.A.S E.S.P.</t>
  </si>
  <si>
    <t>DRUMMOND POWER SAS ESP</t>
  </si>
  <si>
    <t>TERMOELECTRICA EL TESORITO SAS ESP</t>
  </si>
  <si>
    <t>GENERSOL S.A.S. E.S.P.</t>
  </si>
  <si>
    <t>GRUPO ENERGETICO SA ESP</t>
  </si>
  <si>
    <t>ENLAZA GRUPO ENERGIA BOGOTA S.A.S. ESP</t>
  </si>
  <si>
    <t>CNEOG COLOMBIA SUCURSAL COLOMBIA</t>
  </si>
  <si>
    <t>PARQUE SOLAR PORTON DEL SOL S.A.S E.S.P</t>
  </si>
  <si>
    <t>CENTRALES DE ENERGIA ELECTRICA DE VAUPES S.A.S.  E.S.P.</t>
  </si>
  <si>
    <t>GRAMALOTE COLOMBIA LIMITED</t>
  </si>
  <si>
    <t>ENERGIA DE COLOMBIA STR S.A.S. E.S.P.</t>
  </si>
  <si>
    <t>GAS HUB S.A.S. E.S.P.</t>
  </si>
  <si>
    <t>GAS ZIPA SAS  ESP</t>
  </si>
  <si>
    <t>EMPRESAS PUBLICAS DE CALARCA  E.S.P.</t>
  </si>
  <si>
    <t>GASES DEL CAGUAN S. A. E.S.P.</t>
  </si>
  <si>
    <t>LUSTRIGAS SOCIEDAD POR ACCIONES SIMPLIFICADA</t>
  </si>
  <si>
    <t>INTERMUNICIPAL DE GAS S.A. E.S.P.</t>
  </si>
  <si>
    <t>VILLA GAS S.A. E.S.P.</t>
  </si>
  <si>
    <t>GAS EL SOL S.A. E.S.P.</t>
  </si>
  <si>
    <t>GESTION ENERGETICA S.A. ESP</t>
  </si>
  <si>
    <t>EMPRESA  DE SERVICIOS PUBLICOS DE LEGUIZAMO</t>
  </si>
  <si>
    <t>EMPRESA DE  ENERGÍA  DE GUAPI  S.A. E.S.P.</t>
  </si>
  <si>
    <t>TERMOCANDELARIA SOCIEDAD EN COMANDITA POR ACCIONES EMPRESA DE SERVICIOS PUBLICOS</t>
  </si>
  <si>
    <t>SUPERGAS DE NARIÑO S.A. E.S.P.</t>
  </si>
  <si>
    <t>PROMESA S.A. ESP</t>
  </si>
  <si>
    <t>EMPRESA DE ENERGIA DE MAGUI PAYAN S.A E.S.P</t>
  </si>
  <si>
    <t>MUNICIPIO DE TARAIRA</t>
  </si>
  <si>
    <t>UNIDAD DE SERVICIOS PUBLICOS DOMICILIARIOS DE ACUEDUCTO, ALCANTARILLADO, ASEO Y ENERGIA ZONA NO INTERCONECTADA, EN EL MUNICIPIO DE CARURU - VAUPES</t>
  </si>
  <si>
    <t>TURGAS S.A. E.S.P.</t>
  </si>
  <si>
    <t>ESP DIGASPRO SA</t>
  </si>
  <si>
    <t>ASOCIACION DE USUARIOS DE SERVICIOS PUBLICOS DEL MEDIO BAUDO</t>
  </si>
  <si>
    <t>PROFESIONALES EN ENERGÍA S.A E.S.P</t>
  </si>
  <si>
    <t>EMPRESA ASOCIATIVA DE TRABAJO ENERGIA DEL SUR</t>
  </si>
  <si>
    <t>FEDEGAS S.A.S.  E.S.P.</t>
  </si>
  <si>
    <t>RAPIDGAS SAS ESP</t>
  </si>
  <si>
    <t xml:space="preserve">EMPRESA ASOCIATIVA DE TRABAJO ELECTROSOLEDAD DE ISCUANDE </t>
  </si>
  <si>
    <t>FORCEFUL ENERGY S.A.S E.S.P</t>
  </si>
  <si>
    <t>COMPROPANO SOCIEDAD POR ACCIONES SIMPLIFICADA E.S.P</t>
  </si>
  <si>
    <t>GAS UNION DE COLOMBIA S.A.S. E.S.P.</t>
  </si>
  <si>
    <t>QI ENERGY SAS ESP</t>
  </si>
  <si>
    <t>GAS PAC S.A.S. ESP.</t>
  </si>
  <si>
    <t xml:space="preserve">EMPRESA DE SERVICIOS PUBLICOS DE ENERGIA ELECTRICA DEL CAUCA </t>
  </si>
  <si>
    <t>GAS PORVENIR ESP SAS</t>
  </si>
  <si>
    <t>INVERSIONES, SUMINISTROS Y SERVICIOS SAFEANA SAS EMPRESA DE SERVICIOS PUBLICOS</t>
  </si>
  <si>
    <t>EMPRESA DE ENERGIA DE LA ZONA RURAL DE FRANCISCO PIZARRO</t>
  </si>
  <si>
    <t>COMERCIALIZADORA DE GAS CASANARE S.A.S. E.S.P.</t>
  </si>
  <si>
    <t>CCG ENERGY SAS ESP</t>
  </si>
  <si>
    <t>ENTREGAMOS G.L.P. E.S.P. S.A.S.</t>
  </si>
  <si>
    <t>CALAMARI LNG SA ESP</t>
  </si>
  <si>
    <t>SIMER COLOMBIA SAS ESP</t>
  </si>
  <si>
    <t>TERMOGAS SOLUCIONES ENERGETICAS SAS ESP</t>
  </si>
  <si>
    <t>ENERPACIFIC S.A.S. E.S.P.</t>
  </si>
  <si>
    <t>Prestadora de Servicios Públicos y Energía en ZOnas No Conectadas ESP SAS</t>
  </si>
  <si>
    <t>VERAGAS SAS ESP</t>
  </si>
  <si>
    <t>JULIA-RD SA ESP</t>
  </si>
  <si>
    <t>EMPRESA ELÉCTRICA REGIONAL SAS ESP</t>
  </si>
  <si>
    <t>GENERADORA CANTAYUS SAS ESP</t>
  </si>
  <si>
    <t>LOGIGAS COLOMBIA SA ESP</t>
  </si>
  <si>
    <t>COMPAÑIA COMERCIALIZADORA DE RECURSOS ENERGETICOS E.S.P SAS</t>
  </si>
  <si>
    <t>EMPRESA DE SERVICIOS PUBLICOS ENERGIZAR DEL PACIFICO S.A. E.S.P.</t>
  </si>
  <si>
    <t>LOGISTICA DE GAS DOMICILIARIO S.A.S E.S.P</t>
  </si>
  <si>
    <t>HELIOS ENERGIA S.A. ESP</t>
  </si>
  <si>
    <t>EMCOLEN S.A.S. E.S.P.</t>
  </si>
  <si>
    <t>VOLTAJE EMPRESARIAL SAS ESP</t>
  </si>
  <si>
    <t>ELECTRIFICADORA ENTRE RIOS S.A.S</t>
  </si>
  <si>
    <t>GREENYELLOW COMERCIALIZADORA SAS ESP</t>
  </si>
  <si>
    <t>GASO COLOMBIA</t>
  </si>
  <si>
    <t>CONSTRUCCION E INGENIERIA DE GAS COLOMBIA S.A.S E.S.P</t>
  </si>
  <si>
    <t>ECOGAS ENERGIA SAS ESP</t>
  </si>
  <si>
    <t>SERVIGAS NARIÑO ESP SAS</t>
  </si>
  <si>
    <t>ARAUCANA DE GASES SAS ESP</t>
  </si>
  <si>
    <t>ENERGIA Y GAS DE COLOMBIA SAS ESP</t>
  </si>
  <si>
    <t>DISPOWER S.A.S. E.S.P.</t>
  </si>
  <si>
    <t>MARIA CONCHITA GAS SAS</t>
  </si>
  <si>
    <t>GAS PRO-NACIONAL S.A.S. E.S.P.</t>
  </si>
  <si>
    <t>EMPRESA DE ENERGIA ELECTRICA DEL PATIA SAS ESP</t>
  </si>
  <si>
    <t>TOTAL CONTRIBUCIÓN</t>
  </si>
  <si>
    <t>PRESUPUESTO</t>
  </si>
  <si>
    <t>DIFERENCIA</t>
  </si>
  <si>
    <t>VALOR ANTICIPO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</si>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</sst>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164" formatCode="0.000000%"/>
  </numFmts>
  <fonts count="6" x14ac:knownFonts="1">
    <font>
      <sz val="11"/>
      <color theme="1"/>
      <name val="Aptos Narrow"/>
      <family val="2"/>
      <scheme val="minor"/>
    </font>
    <font>
      <sz val="10"/>
      <color theme="1"/>
      <name val="Times New Roman"/>
      <family val="1"/>
    </font>
    <font>
      <b/>
      <sz val="10"/>
      <color rgb="FFFFFFFF"/>
      <name val="Aptos Narrow"/>
      <family val="2"/>
    </font>
    <font>
      <sz val="10"/>
      <color theme="1"/>
      <name val="Aptos Narrow"/>
      <family val="2"/>
      <scheme val="minor"/>
    </font>
    <font>
      <sz val="10"/>
      <color rgb="FF000000"/>
      <name val="Aptos Narrow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7">
    <border>
      <left/>
      <right/>
      <top/>
      <bottom/>
      <diagonal/>
    </border>
    <border>
      <left style="medium">
        <color rgb="FF44B3E1"/>
      </left>
      <right/>
      <top style="medium">
        <color rgb="FF44B3E1"/>
      </top>
      <bottom style="medium">
        <color rgb="FF44B3E1"/>
      </bottom>
      <diagonal/>
    </border>
    <border>
      <left/>
      <right/>
      <top style="medium">
        <color rgb="FF44B3E1"/>
      </top>
      <bottom style="medium">
        <color rgb="FF44B3E1"/>
      </bottom>
      <diagonal/>
    </border>
    <border>
      <left/>
      <right style="medium">
        <color rgb="FF44B3E1"/>
      </right>
      <top style="medium">
        <color rgb="FF44B3E1"/>
      </top>
      <bottom style="medium">
        <color rgb="FF44B3E1"/>
      </bottom>
      <diagonal/>
    </border>
    <border>
      <left style="medium">
        <color rgb="FF44B3E1"/>
      </left>
      <right/>
      <top/>
      <bottom style="medium">
        <color rgb="FF44B3E1"/>
      </bottom>
      <diagonal/>
    </border>
    <border>
      <left/>
      <right/>
      <top/>
      <bottom style="medium">
        <color rgb="FF44B3E1"/>
      </bottom>
      <diagonal/>
    </border>
    <border>
      <left/>
      <right style="medium">
        <color rgb="FF44B3E1"/>
      </right>
      <top/>
      <bottom style="medium">
        <color rgb="FF44B3E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3" borderId="4" xfId="0" applyFont="1" applyFill="1" applyBorder="1"/>
    <xf numFmtId="0" fontId="1" fillId="3" borderId="5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3" fillId="0" borderId="0" xfId="0" applyFont="1"/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3" borderId="5" xfId="0" applyFont="1" applyFill="1" applyBorder="1" applyAlignment="1">
      <alignment horizontal="right"/>
    </xf>
    <xf numFmtId="164" fontId="4" fillId="3" borderId="6" xfId="0" applyNumberFormat="1" applyFont="1" applyFill="1" applyBorder="1" applyAlignment="1">
      <alignment horizontal="right" vertical="center"/>
    </xf>
    <xf numFmtId="9" fontId="4" fillId="3" borderId="6" xfId="0" applyNumberFormat="1" applyFont="1" applyFill="1" applyBorder="1" applyAlignment="1">
      <alignment horizontal="right" vertical="center"/>
    </xf>
    <xf numFmtId="6" fontId="4" fillId="0" borderId="5" xfId="0" applyNumberFormat="1" applyFont="1" applyBorder="1" applyAlignment="1">
      <alignment horizontal="right" vertical="center"/>
    </xf>
    <xf numFmtId="6" fontId="4" fillId="0" borderId="6" xfId="0" applyNumberFormat="1" applyFont="1" applyBorder="1" applyAlignment="1">
      <alignment horizontal="right" vertical="center"/>
    </xf>
    <xf numFmtId="6" fontId="4" fillId="3" borderId="5" xfId="0" applyNumberFormat="1" applyFont="1" applyFill="1" applyBorder="1" applyAlignment="1">
      <alignment horizontal="right" vertical="center"/>
    </xf>
    <xf numFmtId="6" fontId="4" fillId="3" borderId="6" xfId="0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1219E-E22B-4EE6-B598-94F1F9EBC3C3}">
  <dimension ref="A1:F348"/>
  <sheetViews>
    <sheetView tabSelected="1" workbookViewId="0">
      <selection activeCell="L21" sqref="L21"/>
    </sheetView>
  </sheetViews>
  <sheetFormatPr baseColWidth="10" defaultColWidth="10.81640625" defaultRowHeight="13" x14ac:dyDescent="0.3"/>
  <cols>
    <col min="1" max="1" width="10" style="5" bestFit="1" customWidth="1"/>
    <col min="2" max="2" width="69.453125" style="5" customWidth="1"/>
    <col min="3" max="3" width="15.7265625" style="21" bestFit="1" customWidth="1"/>
    <col min="4" max="6" width="13.453125" style="21" bestFit="1" customWidth="1"/>
    <col min="7" max="16384" width="10.81640625" style="5"/>
  </cols>
  <sheetData>
    <row r="1" spans="1:6" ht="26.5" thickBot="1" x14ac:dyDescent="0.35">
      <c r="A1" s="22" t="s">
        <v>0</v>
      </c>
      <c r="B1" s="23" t="s">
        <v>1</v>
      </c>
      <c r="C1" s="23" t="s">
        <v>2</v>
      </c>
      <c r="D1" s="24" t="s">
        <v>3</v>
      </c>
      <c r="E1" s="24" t="s">
        <v>349</v>
      </c>
      <c r="F1" s="24" t="s">
        <v>350</v>
      </c>
    </row>
    <row r="2" spans="1:6" ht="13.5" thickBot="1" x14ac:dyDescent="0.35">
      <c r="A2" s="1"/>
      <c r="B2" s="2"/>
      <c r="C2" s="12"/>
      <c r="D2" s="13">
        <v>8.3339199999999999E-3</v>
      </c>
      <c r="E2" s="14">
        <v>0.6</v>
      </c>
      <c r="F2" s="14"/>
    </row>
    <row r="3" spans="1:6" ht="13.5" thickBot="1" x14ac:dyDescent="0.35">
      <c r="A3" s="6">
        <v>800063823</v>
      </c>
      <c r="B3" s="7" t="s">
        <v>4</v>
      </c>
      <c r="C3" s="15">
        <v>86828000</v>
      </c>
      <c r="D3" s="16">
        <v>723618</v>
      </c>
      <c r="E3" s="16">
        <f>+D3*$E$2</f>
        <v>434170.8</v>
      </c>
      <c r="F3" s="16">
        <f>+D3+E3</f>
        <v>1157788.8</v>
      </c>
    </row>
    <row r="4" spans="1:6" ht="13.5" thickBot="1" x14ac:dyDescent="0.35">
      <c r="A4" s="8">
        <v>811000740</v>
      </c>
      <c r="B4" s="9" t="s">
        <v>5</v>
      </c>
      <c r="C4" s="17">
        <v>118717350000</v>
      </c>
      <c r="D4" s="18">
        <v>989381330</v>
      </c>
      <c r="E4" s="18">
        <f t="shared" ref="E4:E67" si="0">+D4*$E$2</f>
        <v>593628798</v>
      </c>
      <c r="F4" s="18">
        <f t="shared" ref="F4:F67" si="1">+D4+E4</f>
        <v>1583010128</v>
      </c>
    </row>
    <row r="5" spans="1:6" ht="13.5" thickBot="1" x14ac:dyDescent="0.35">
      <c r="A5" s="6">
        <v>800215347</v>
      </c>
      <c r="B5" s="7" t="s">
        <v>6</v>
      </c>
      <c r="C5" s="15">
        <v>7595378000</v>
      </c>
      <c r="D5" s="16">
        <v>63299300</v>
      </c>
      <c r="E5" s="16">
        <f t="shared" si="0"/>
        <v>37979580</v>
      </c>
      <c r="F5" s="16">
        <f t="shared" si="1"/>
        <v>101278880</v>
      </c>
    </row>
    <row r="6" spans="1:6" ht="13.5" thickBot="1" x14ac:dyDescent="0.35">
      <c r="A6" s="8">
        <v>890101691</v>
      </c>
      <c r="B6" s="9" t="s">
        <v>7</v>
      </c>
      <c r="C6" s="17">
        <v>43348731000</v>
      </c>
      <c r="D6" s="18">
        <v>361265014</v>
      </c>
      <c r="E6" s="18">
        <f t="shared" si="0"/>
        <v>216759008.40000001</v>
      </c>
      <c r="F6" s="18">
        <f t="shared" si="1"/>
        <v>578024022.39999998</v>
      </c>
    </row>
    <row r="7" spans="1:6" ht="13.5" thickBot="1" x14ac:dyDescent="0.35">
      <c r="A7" s="6">
        <v>800245746</v>
      </c>
      <c r="B7" s="7" t="s">
        <v>8</v>
      </c>
      <c r="C7" s="15">
        <v>34343283000</v>
      </c>
      <c r="D7" s="16">
        <v>286214298</v>
      </c>
      <c r="E7" s="16">
        <f t="shared" si="0"/>
        <v>171728578.79999998</v>
      </c>
      <c r="F7" s="16">
        <f t="shared" si="1"/>
        <v>457942876.79999995</v>
      </c>
    </row>
    <row r="8" spans="1:6" ht="13.5" thickBot="1" x14ac:dyDescent="0.35">
      <c r="A8" s="8">
        <v>800007813</v>
      </c>
      <c r="B8" s="9" t="s">
        <v>9</v>
      </c>
      <c r="C8" s="17">
        <v>48705782000</v>
      </c>
      <c r="D8" s="18">
        <v>405910268</v>
      </c>
      <c r="E8" s="18">
        <f t="shared" si="0"/>
        <v>243546160.79999998</v>
      </c>
      <c r="F8" s="18">
        <f t="shared" si="1"/>
        <v>649456428.79999995</v>
      </c>
    </row>
    <row r="9" spans="1:6" ht="13.5" thickBot="1" x14ac:dyDescent="0.35">
      <c r="A9" s="6">
        <v>800149537</v>
      </c>
      <c r="B9" s="7" t="s">
        <v>10</v>
      </c>
      <c r="C9" s="15">
        <v>7403377000</v>
      </c>
      <c r="D9" s="16">
        <v>61699179</v>
      </c>
      <c r="E9" s="16">
        <f t="shared" si="0"/>
        <v>37019507.399999999</v>
      </c>
      <c r="F9" s="16">
        <f t="shared" si="1"/>
        <v>98718686.400000006</v>
      </c>
    </row>
    <row r="10" spans="1:6" ht="13.5" thickBot="1" x14ac:dyDescent="0.35">
      <c r="A10" s="8">
        <v>890400869</v>
      </c>
      <c r="B10" s="9" t="s">
        <v>11</v>
      </c>
      <c r="C10" s="17">
        <v>45287924000</v>
      </c>
      <c r="D10" s="18">
        <v>377426101</v>
      </c>
      <c r="E10" s="18">
        <f t="shared" si="0"/>
        <v>226455660.59999999</v>
      </c>
      <c r="F10" s="18">
        <f t="shared" si="1"/>
        <v>603881761.60000002</v>
      </c>
    </row>
    <row r="11" spans="1:6" ht="13.5" thickBot="1" x14ac:dyDescent="0.35">
      <c r="A11" s="6">
        <v>891800219</v>
      </c>
      <c r="B11" s="7" t="s">
        <v>12</v>
      </c>
      <c r="C11" s="15">
        <v>23081669000</v>
      </c>
      <c r="D11" s="16">
        <v>192360867</v>
      </c>
      <c r="E11" s="16">
        <f t="shared" si="0"/>
        <v>115416520.2</v>
      </c>
      <c r="F11" s="16">
        <f t="shared" si="1"/>
        <v>307777387.19999999</v>
      </c>
    </row>
    <row r="12" spans="1:6" ht="13.5" thickBot="1" x14ac:dyDescent="0.35">
      <c r="A12" s="8">
        <v>890800128</v>
      </c>
      <c r="B12" s="9" t="s">
        <v>13</v>
      </c>
      <c r="C12" s="17">
        <v>72707993000</v>
      </c>
      <c r="D12" s="18">
        <v>605942862</v>
      </c>
      <c r="E12" s="18">
        <f t="shared" si="0"/>
        <v>363565717.19999999</v>
      </c>
      <c r="F12" s="18">
        <f t="shared" si="1"/>
        <v>969508579.20000005</v>
      </c>
    </row>
    <row r="13" spans="1:6" ht="13.5" thickBot="1" x14ac:dyDescent="0.35">
      <c r="A13" s="6">
        <v>860515802</v>
      </c>
      <c r="B13" s="7" t="s">
        <v>14</v>
      </c>
      <c r="C13" s="15">
        <v>505059000</v>
      </c>
      <c r="D13" s="16">
        <v>4209123</v>
      </c>
      <c r="E13" s="16">
        <f t="shared" si="0"/>
        <v>2525473.7999999998</v>
      </c>
      <c r="F13" s="16">
        <f t="shared" si="1"/>
        <v>6734596.7999999998</v>
      </c>
    </row>
    <row r="14" spans="1:6" ht="13.5" thickBot="1" x14ac:dyDescent="0.35">
      <c r="A14" s="8">
        <v>891200200</v>
      </c>
      <c r="B14" s="9" t="s">
        <v>15</v>
      </c>
      <c r="C14" s="17">
        <v>22060041000</v>
      </c>
      <c r="D14" s="18">
        <v>183846697</v>
      </c>
      <c r="E14" s="18">
        <f t="shared" si="0"/>
        <v>110308018.2</v>
      </c>
      <c r="F14" s="18">
        <f t="shared" si="1"/>
        <v>294154715.19999999</v>
      </c>
    </row>
    <row r="15" spans="1:6" ht="13.5" thickBot="1" x14ac:dyDescent="0.35">
      <c r="A15" s="6">
        <v>890500726</v>
      </c>
      <c r="B15" s="7" t="s">
        <v>16</v>
      </c>
      <c r="C15" s="15">
        <v>29240974000</v>
      </c>
      <c r="D15" s="16">
        <v>243692045</v>
      </c>
      <c r="E15" s="16">
        <f t="shared" si="0"/>
        <v>146215227</v>
      </c>
      <c r="F15" s="16">
        <f t="shared" si="1"/>
        <v>389907272</v>
      </c>
    </row>
    <row r="16" spans="1:6" ht="13.5" thickBot="1" x14ac:dyDescent="0.35">
      <c r="A16" s="8">
        <v>800052640</v>
      </c>
      <c r="B16" s="9" t="s">
        <v>17</v>
      </c>
      <c r="C16" s="17">
        <v>26291334000</v>
      </c>
      <c r="D16" s="18">
        <v>219109970</v>
      </c>
      <c r="E16" s="18">
        <f t="shared" si="0"/>
        <v>131465982</v>
      </c>
      <c r="F16" s="18">
        <f t="shared" si="1"/>
        <v>350575952</v>
      </c>
    </row>
    <row r="17" spans="1:6" ht="13.5" thickBot="1" x14ac:dyDescent="0.35">
      <c r="A17" s="6">
        <v>890201230</v>
      </c>
      <c r="B17" s="7" t="s">
        <v>18</v>
      </c>
      <c r="C17" s="15">
        <v>74980065000</v>
      </c>
      <c r="D17" s="16">
        <v>624878136</v>
      </c>
      <c r="E17" s="16">
        <f t="shared" si="0"/>
        <v>374926881.59999996</v>
      </c>
      <c r="F17" s="16">
        <f t="shared" si="1"/>
        <v>999805017.5999999</v>
      </c>
    </row>
    <row r="18" spans="1:6" ht="13.5" thickBot="1" x14ac:dyDescent="0.35">
      <c r="A18" s="8">
        <v>804000551</v>
      </c>
      <c r="B18" s="9" t="s">
        <v>19</v>
      </c>
      <c r="C18" s="17">
        <v>934052000</v>
      </c>
      <c r="D18" s="18">
        <v>7784318</v>
      </c>
      <c r="E18" s="18">
        <f t="shared" si="0"/>
        <v>4670590.8</v>
      </c>
      <c r="F18" s="18">
        <f t="shared" si="1"/>
        <v>12454908.800000001</v>
      </c>
    </row>
    <row r="19" spans="1:6" ht="13.5" thickBot="1" x14ac:dyDescent="0.35">
      <c r="A19" s="6">
        <v>890205952</v>
      </c>
      <c r="B19" s="7" t="s">
        <v>20</v>
      </c>
      <c r="C19" s="15">
        <v>4203523000</v>
      </c>
      <c r="D19" s="16">
        <v>35031840</v>
      </c>
      <c r="E19" s="16">
        <f t="shared" si="0"/>
        <v>21019104</v>
      </c>
      <c r="F19" s="16">
        <f t="shared" si="1"/>
        <v>56050944</v>
      </c>
    </row>
    <row r="20" spans="1:6" ht="13.5" thickBot="1" x14ac:dyDescent="0.35">
      <c r="A20" s="8">
        <v>800226766</v>
      </c>
      <c r="B20" s="9" t="s">
        <v>21</v>
      </c>
      <c r="C20" s="17">
        <v>9516959000</v>
      </c>
      <c r="D20" s="18">
        <v>79313610</v>
      </c>
      <c r="E20" s="18">
        <f t="shared" si="0"/>
        <v>47588166</v>
      </c>
      <c r="F20" s="18">
        <f t="shared" si="1"/>
        <v>126901776</v>
      </c>
    </row>
    <row r="21" spans="1:6" ht="13.5" thickBot="1" x14ac:dyDescent="0.35">
      <c r="A21" s="6">
        <v>800249860</v>
      </c>
      <c r="B21" s="7" t="s">
        <v>22</v>
      </c>
      <c r="C21" s="15">
        <v>123806286000</v>
      </c>
      <c r="D21" s="16">
        <v>1031792134</v>
      </c>
      <c r="E21" s="16">
        <f t="shared" si="0"/>
        <v>619075280.39999998</v>
      </c>
      <c r="F21" s="16">
        <f t="shared" si="1"/>
        <v>1650867414.4000001</v>
      </c>
    </row>
    <row r="22" spans="1:6" ht="13.5" thickBot="1" x14ac:dyDescent="0.35">
      <c r="A22" s="8">
        <v>800218682</v>
      </c>
      <c r="B22" s="9" t="s">
        <v>23</v>
      </c>
      <c r="C22" s="17">
        <v>2200460000</v>
      </c>
      <c r="D22" s="18">
        <v>18338466</v>
      </c>
      <c r="E22" s="18">
        <f t="shared" si="0"/>
        <v>11003079.6</v>
      </c>
      <c r="F22" s="18">
        <f t="shared" si="1"/>
        <v>29341545.600000001</v>
      </c>
    </row>
    <row r="23" spans="1:6" ht="13.5" thickBot="1" x14ac:dyDescent="0.35">
      <c r="A23" s="6">
        <v>827000149</v>
      </c>
      <c r="B23" s="7" t="s">
        <v>24</v>
      </c>
      <c r="C23" s="15">
        <v>3148417000</v>
      </c>
      <c r="D23" s="16">
        <v>26238667</v>
      </c>
      <c r="E23" s="16">
        <f t="shared" si="0"/>
        <v>15743200.199999999</v>
      </c>
      <c r="F23" s="16">
        <f t="shared" si="1"/>
        <v>41981867.200000003</v>
      </c>
    </row>
    <row r="24" spans="1:6" ht="13.5" thickBot="1" x14ac:dyDescent="0.35">
      <c r="A24" s="8">
        <v>890904996</v>
      </c>
      <c r="B24" s="9" t="s">
        <v>25</v>
      </c>
      <c r="C24" s="17">
        <v>655748212000</v>
      </c>
      <c r="D24" s="18">
        <v>5464955527</v>
      </c>
      <c r="E24" s="18">
        <f t="shared" si="0"/>
        <v>3278973316.1999998</v>
      </c>
      <c r="F24" s="18">
        <f t="shared" si="1"/>
        <v>8743928843.2000008</v>
      </c>
    </row>
    <row r="25" spans="1:6" ht="13.5" thickBot="1" x14ac:dyDescent="0.35">
      <c r="A25" s="6">
        <v>800152294</v>
      </c>
      <c r="B25" s="7" t="s">
        <v>26</v>
      </c>
      <c r="C25" s="15">
        <v>375867000</v>
      </c>
      <c r="D25" s="16">
        <v>3132447</v>
      </c>
      <c r="E25" s="16">
        <f t="shared" si="0"/>
        <v>1879468.2</v>
      </c>
      <c r="F25" s="16">
        <f t="shared" si="1"/>
        <v>5011915.2</v>
      </c>
    </row>
    <row r="26" spans="1:6" ht="13.5" thickBot="1" x14ac:dyDescent="0.35">
      <c r="A26" s="8">
        <v>860016610</v>
      </c>
      <c r="B26" s="9" t="s">
        <v>27</v>
      </c>
      <c r="C26" s="17">
        <v>12806587000</v>
      </c>
      <c r="D26" s="18">
        <v>106729118</v>
      </c>
      <c r="E26" s="18">
        <f t="shared" si="0"/>
        <v>64037470.799999997</v>
      </c>
      <c r="F26" s="18">
        <f t="shared" si="1"/>
        <v>170766588.80000001</v>
      </c>
    </row>
    <row r="27" spans="1:6" ht="13.5" thickBot="1" x14ac:dyDescent="0.35">
      <c r="A27" s="6">
        <v>899999082</v>
      </c>
      <c r="B27" s="7" t="s">
        <v>28</v>
      </c>
      <c r="C27" s="15">
        <v>14414294000</v>
      </c>
      <c r="D27" s="16">
        <v>120127626</v>
      </c>
      <c r="E27" s="16">
        <f t="shared" si="0"/>
        <v>72076575.599999994</v>
      </c>
      <c r="F27" s="16">
        <f t="shared" si="1"/>
        <v>192204201.59999999</v>
      </c>
    </row>
    <row r="28" spans="1:6" ht="13.5" thickBot="1" x14ac:dyDescent="0.35">
      <c r="A28" s="8">
        <v>860063875</v>
      </c>
      <c r="B28" s="9" t="s">
        <v>29</v>
      </c>
      <c r="C28" s="17">
        <v>164142905000</v>
      </c>
      <c r="D28" s="18">
        <v>1367954437</v>
      </c>
      <c r="E28" s="18">
        <f t="shared" si="0"/>
        <v>820772662.19999993</v>
      </c>
      <c r="F28" s="18">
        <f t="shared" si="1"/>
        <v>2188727099.1999998</v>
      </c>
    </row>
    <row r="29" spans="1:6" ht="13.5" thickBot="1" x14ac:dyDescent="0.35">
      <c r="A29" s="6">
        <v>892099499</v>
      </c>
      <c r="B29" s="7" t="s">
        <v>30</v>
      </c>
      <c r="C29" s="15">
        <v>10094172000</v>
      </c>
      <c r="D29" s="16">
        <v>84124059</v>
      </c>
      <c r="E29" s="16">
        <f t="shared" si="0"/>
        <v>50474435.399999999</v>
      </c>
      <c r="F29" s="16">
        <f t="shared" si="1"/>
        <v>134598494.40000001</v>
      </c>
    </row>
    <row r="30" spans="1:6" ht="13.5" thickBot="1" x14ac:dyDescent="0.35">
      <c r="A30" s="8">
        <v>892002210</v>
      </c>
      <c r="B30" s="9" t="s">
        <v>31</v>
      </c>
      <c r="C30" s="17">
        <v>24607477000</v>
      </c>
      <c r="D30" s="18">
        <v>205076834</v>
      </c>
      <c r="E30" s="18">
        <f t="shared" si="0"/>
        <v>123046100.39999999</v>
      </c>
      <c r="F30" s="18">
        <f t="shared" si="1"/>
        <v>328122934.39999998</v>
      </c>
    </row>
    <row r="31" spans="1:6" ht="13.5" thickBot="1" x14ac:dyDescent="0.35">
      <c r="A31" s="6">
        <v>890500514</v>
      </c>
      <c r="B31" s="7" t="s">
        <v>32</v>
      </c>
      <c r="C31" s="15">
        <v>73451666000</v>
      </c>
      <c r="D31" s="16">
        <v>612140576</v>
      </c>
      <c r="E31" s="16">
        <f t="shared" si="0"/>
        <v>367284345.59999996</v>
      </c>
      <c r="F31" s="16">
        <f t="shared" si="1"/>
        <v>979424921.5999999</v>
      </c>
    </row>
    <row r="32" spans="1:6" ht="13.5" thickBot="1" x14ac:dyDescent="0.35">
      <c r="A32" s="8">
        <v>891101577</v>
      </c>
      <c r="B32" s="9" t="s">
        <v>33</v>
      </c>
      <c r="C32" s="17">
        <v>26483858000</v>
      </c>
      <c r="D32" s="18">
        <v>220714450</v>
      </c>
      <c r="E32" s="18">
        <f t="shared" si="0"/>
        <v>132428670</v>
      </c>
      <c r="F32" s="18">
        <f t="shared" si="1"/>
        <v>353143120</v>
      </c>
    </row>
    <row r="33" spans="1:6" ht="13.5" thickBot="1" x14ac:dyDescent="0.35">
      <c r="A33" s="6">
        <v>800021272</v>
      </c>
      <c r="B33" s="7" t="s">
        <v>34</v>
      </c>
      <c r="C33" s="15">
        <v>7787170000</v>
      </c>
      <c r="D33" s="16">
        <v>64897680</v>
      </c>
      <c r="E33" s="16">
        <f t="shared" si="0"/>
        <v>38938608</v>
      </c>
      <c r="F33" s="16">
        <f t="shared" si="1"/>
        <v>103836288</v>
      </c>
    </row>
    <row r="34" spans="1:6" ht="13.5" thickBot="1" x14ac:dyDescent="0.35">
      <c r="A34" s="8">
        <v>800167643</v>
      </c>
      <c r="B34" s="9" t="s">
        <v>35</v>
      </c>
      <c r="C34" s="17">
        <v>52380295000</v>
      </c>
      <c r="D34" s="18">
        <v>436533379</v>
      </c>
      <c r="E34" s="18">
        <f t="shared" si="0"/>
        <v>261920027.39999998</v>
      </c>
      <c r="F34" s="18">
        <f t="shared" si="1"/>
        <v>698453406.39999998</v>
      </c>
    </row>
    <row r="35" spans="1:6" ht="13.5" thickBot="1" x14ac:dyDescent="0.35">
      <c r="A35" s="6">
        <v>891900101</v>
      </c>
      <c r="B35" s="7" t="s">
        <v>36</v>
      </c>
      <c r="C35" s="15">
        <v>2467667000</v>
      </c>
      <c r="D35" s="16">
        <v>20565348</v>
      </c>
      <c r="E35" s="16">
        <f t="shared" si="0"/>
        <v>12339208.799999999</v>
      </c>
      <c r="F35" s="16">
        <f t="shared" si="1"/>
        <v>32904556.799999997</v>
      </c>
    </row>
    <row r="36" spans="1:6" ht="13.5" thickBot="1" x14ac:dyDescent="0.35">
      <c r="A36" s="8">
        <v>891500061</v>
      </c>
      <c r="B36" s="9" t="s">
        <v>37</v>
      </c>
      <c r="C36" s="17">
        <v>2720474962</v>
      </c>
      <c r="D36" s="18">
        <v>22672231</v>
      </c>
      <c r="E36" s="18">
        <f t="shared" si="0"/>
        <v>13603338.6</v>
      </c>
      <c r="F36" s="18">
        <f t="shared" si="1"/>
        <v>36275569.600000001</v>
      </c>
    </row>
    <row r="37" spans="1:6" ht="13.5" thickBot="1" x14ac:dyDescent="0.35">
      <c r="A37" s="6">
        <v>892115036</v>
      </c>
      <c r="B37" s="7" t="s">
        <v>38</v>
      </c>
      <c r="C37" s="15">
        <v>8126047000</v>
      </c>
      <c r="D37" s="16">
        <v>67721855</v>
      </c>
      <c r="E37" s="16">
        <f t="shared" si="0"/>
        <v>40633113</v>
      </c>
      <c r="F37" s="16">
        <f t="shared" si="1"/>
        <v>108354968</v>
      </c>
    </row>
    <row r="38" spans="1:6" ht="13.5" thickBot="1" x14ac:dyDescent="0.35">
      <c r="A38" s="8">
        <v>891180001</v>
      </c>
      <c r="B38" s="9" t="s">
        <v>39</v>
      </c>
      <c r="C38" s="17">
        <v>33442335000</v>
      </c>
      <c r="D38" s="18">
        <v>278705866</v>
      </c>
      <c r="E38" s="18">
        <f t="shared" si="0"/>
        <v>167223519.59999999</v>
      </c>
      <c r="F38" s="18">
        <f t="shared" si="1"/>
        <v>445929385.60000002</v>
      </c>
    </row>
    <row r="39" spans="1:6" ht="13.5" thickBot="1" x14ac:dyDescent="0.35">
      <c r="A39" s="6">
        <v>891190127</v>
      </c>
      <c r="B39" s="7" t="s">
        <v>40</v>
      </c>
      <c r="C39" s="15">
        <v>10201228000</v>
      </c>
      <c r="D39" s="16">
        <v>85016255</v>
      </c>
      <c r="E39" s="16">
        <f t="shared" si="0"/>
        <v>51009753</v>
      </c>
      <c r="F39" s="16">
        <f t="shared" si="1"/>
        <v>136026008</v>
      </c>
    </row>
    <row r="40" spans="1:6" ht="13.5" thickBot="1" x14ac:dyDescent="0.35">
      <c r="A40" s="8">
        <v>800219925</v>
      </c>
      <c r="B40" s="9" t="s">
        <v>41</v>
      </c>
      <c r="C40" s="17">
        <v>8083716000</v>
      </c>
      <c r="D40" s="18">
        <v>67369072</v>
      </c>
      <c r="E40" s="18">
        <f t="shared" si="0"/>
        <v>40421443.199999996</v>
      </c>
      <c r="F40" s="18">
        <f t="shared" si="1"/>
        <v>107790515.19999999</v>
      </c>
    </row>
    <row r="41" spans="1:6" ht="13.5" thickBot="1" x14ac:dyDescent="0.35">
      <c r="A41" s="6">
        <v>890105526</v>
      </c>
      <c r="B41" s="7" t="s">
        <v>42</v>
      </c>
      <c r="C41" s="15">
        <v>173974970000</v>
      </c>
      <c r="D41" s="16">
        <v>1449894116</v>
      </c>
      <c r="E41" s="16">
        <f t="shared" si="0"/>
        <v>869936469.60000002</v>
      </c>
      <c r="F41" s="16">
        <f t="shared" si="1"/>
        <v>2319830585.5999999</v>
      </c>
    </row>
    <row r="42" spans="1:6" ht="13.5" thickBot="1" x14ac:dyDescent="0.35">
      <c r="A42" s="8">
        <v>800253702</v>
      </c>
      <c r="B42" s="9" t="s">
        <v>43</v>
      </c>
      <c r="C42" s="17">
        <v>9722096000</v>
      </c>
      <c r="D42" s="18">
        <v>81023206</v>
      </c>
      <c r="E42" s="18">
        <f t="shared" si="0"/>
        <v>48613923.600000001</v>
      </c>
      <c r="F42" s="18">
        <f t="shared" si="1"/>
        <v>129637129.59999999</v>
      </c>
    </row>
    <row r="43" spans="1:6" ht="13.5" thickBot="1" x14ac:dyDescent="0.35">
      <c r="A43" s="6">
        <v>811003083</v>
      </c>
      <c r="B43" s="7" t="s">
        <v>44</v>
      </c>
      <c r="C43" s="15">
        <v>94712000</v>
      </c>
      <c r="D43" s="16">
        <v>789323</v>
      </c>
      <c r="E43" s="16">
        <f t="shared" si="0"/>
        <v>473593.8</v>
      </c>
      <c r="F43" s="16">
        <f t="shared" si="1"/>
        <v>1262916.8</v>
      </c>
    </row>
    <row r="44" spans="1:6" ht="13.5" thickBot="1" x14ac:dyDescent="0.35">
      <c r="A44" s="8">
        <v>800166132</v>
      </c>
      <c r="B44" s="9" t="s">
        <v>45</v>
      </c>
      <c r="C44" s="17">
        <v>391587943</v>
      </c>
      <c r="D44" s="18">
        <v>3263464</v>
      </c>
      <c r="E44" s="18">
        <f t="shared" si="0"/>
        <v>1958078.4</v>
      </c>
      <c r="F44" s="18">
        <f t="shared" si="1"/>
        <v>5221542.4000000004</v>
      </c>
    </row>
    <row r="45" spans="1:6" ht="13.5" thickBot="1" x14ac:dyDescent="0.35">
      <c r="A45" s="6">
        <v>890208316</v>
      </c>
      <c r="B45" s="7" t="s">
        <v>46</v>
      </c>
      <c r="C45" s="15">
        <v>5838932000</v>
      </c>
      <c r="D45" s="16">
        <v>48661213</v>
      </c>
      <c r="E45" s="16">
        <f t="shared" si="0"/>
        <v>29196727.800000001</v>
      </c>
      <c r="F45" s="16">
        <f t="shared" si="1"/>
        <v>77857940.799999997</v>
      </c>
    </row>
    <row r="46" spans="1:6" ht="13.5" thickBot="1" x14ac:dyDescent="0.35">
      <c r="A46" s="8">
        <v>890701766</v>
      </c>
      <c r="B46" s="9" t="s">
        <v>47</v>
      </c>
      <c r="C46" s="17">
        <v>811843574</v>
      </c>
      <c r="D46" s="18">
        <v>6765842</v>
      </c>
      <c r="E46" s="18">
        <f t="shared" si="0"/>
        <v>4059505.1999999997</v>
      </c>
      <c r="F46" s="18">
        <f t="shared" si="1"/>
        <v>10825347.199999999</v>
      </c>
    </row>
    <row r="47" spans="1:6" ht="13.5" thickBot="1" x14ac:dyDescent="0.35">
      <c r="A47" s="6">
        <v>890503900</v>
      </c>
      <c r="B47" s="7" t="s">
        <v>48</v>
      </c>
      <c r="C47" s="15">
        <v>10065149000</v>
      </c>
      <c r="D47" s="16">
        <v>83882183</v>
      </c>
      <c r="E47" s="16">
        <f t="shared" si="0"/>
        <v>50329309.799999997</v>
      </c>
      <c r="F47" s="16">
        <f t="shared" si="1"/>
        <v>134211492.8</v>
      </c>
    </row>
    <row r="48" spans="1:6" ht="13.5" thickBot="1" x14ac:dyDescent="0.35">
      <c r="A48" s="8">
        <v>891800082</v>
      </c>
      <c r="B48" s="9" t="s">
        <v>49</v>
      </c>
      <c r="C48" s="17">
        <v>1550768000</v>
      </c>
      <c r="D48" s="18">
        <v>12923982</v>
      </c>
      <c r="E48" s="18">
        <f t="shared" si="0"/>
        <v>7754389.1999999993</v>
      </c>
      <c r="F48" s="18">
        <f t="shared" si="1"/>
        <v>20678371.199999999</v>
      </c>
    </row>
    <row r="49" spans="1:6" ht="13.5" thickBot="1" x14ac:dyDescent="0.35">
      <c r="A49" s="6">
        <v>800182395</v>
      </c>
      <c r="B49" s="7" t="s">
        <v>50</v>
      </c>
      <c r="C49" s="15">
        <v>432885000</v>
      </c>
      <c r="D49" s="16">
        <v>3607631</v>
      </c>
      <c r="E49" s="16">
        <f t="shared" si="0"/>
        <v>2164578.6</v>
      </c>
      <c r="F49" s="16">
        <f t="shared" si="1"/>
        <v>5772209.5999999996</v>
      </c>
    </row>
    <row r="50" spans="1:6" ht="13.5" thickBot="1" x14ac:dyDescent="0.35">
      <c r="A50" s="8">
        <v>860450098</v>
      </c>
      <c r="B50" s="9" t="s">
        <v>51</v>
      </c>
      <c r="C50" s="17">
        <v>182139000</v>
      </c>
      <c r="D50" s="18">
        <v>1517933</v>
      </c>
      <c r="E50" s="18">
        <f t="shared" si="0"/>
        <v>910759.79999999993</v>
      </c>
      <c r="F50" s="18">
        <f t="shared" si="1"/>
        <v>2428692.7999999998</v>
      </c>
    </row>
    <row r="51" spans="1:6" ht="13.5" thickBot="1" x14ac:dyDescent="0.35">
      <c r="A51" s="6">
        <v>891400900</v>
      </c>
      <c r="B51" s="7" t="s">
        <v>52</v>
      </c>
      <c r="C51" s="15">
        <v>1075493000</v>
      </c>
      <c r="D51" s="16">
        <v>8963077</v>
      </c>
      <c r="E51" s="16">
        <f t="shared" si="0"/>
        <v>5377846.2000000002</v>
      </c>
      <c r="F51" s="16">
        <f t="shared" si="1"/>
        <v>14340923.199999999</v>
      </c>
    </row>
    <row r="52" spans="1:6" ht="13.5" thickBot="1" x14ac:dyDescent="0.35">
      <c r="A52" s="8">
        <v>813002696</v>
      </c>
      <c r="B52" s="9" t="s">
        <v>53</v>
      </c>
      <c r="C52" s="17">
        <v>1236771000</v>
      </c>
      <c r="D52" s="18">
        <v>10307155</v>
      </c>
      <c r="E52" s="18">
        <f t="shared" si="0"/>
        <v>6184293</v>
      </c>
      <c r="F52" s="18">
        <f t="shared" si="1"/>
        <v>16491448</v>
      </c>
    </row>
    <row r="53" spans="1:6" ht="13.5" thickBot="1" x14ac:dyDescent="0.35">
      <c r="A53" s="6">
        <v>804002801</v>
      </c>
      <c r="B53" s="7" t="s">
        <v>54</v>
      </c>
      <c r="C53" s="15">
        <v>1476420000</v>
      </c>
      <c r="D53" s="16">
        <v>12304372</v>
      </c>
      <c r="E53" s="16">
        <f t="shared" si="0"/>
        <v>7382623.2000000002</v>
      </c>
      <c r="F53" s="16">
        <f t="shared" si="1"/>
        <v>19686995.199999999</v>
      </c>
    </row>
    <row r="54" spans="1:6" ht="13.5" thickBot="1" x14ac:dyDescent="0.35">
      <c r="A54" s="8">
        <v>800170118</v>
      </c>
      <c r="B54" s="9" t="s">
        <v>55</v>
      </c>
      <c r="C54" s="17">
        <v>3067461000</v>
      </c>
      <c r="D54" s="18">
        <v>25563986</v>
      </c>
      <c r="E54" s="18">
        <f t="shared" si="0"/>
        <v>15338391.6</v>
      </c>
      <c r="F54" s="18">
        <f t="shared" si="1"/>
        <v>40902377.600000001</v>
      </c>
    </row>
    <row r="55" spans="1:6" ht="13.5" thickBot="1" x14ac:dyDescent="0.35">
      <c r="A55" s="6">
        <v>860033633</v>
      </c>
      <c r="B55" s="7" t="s">
        <v>56</v>
      </c>
      <c r="C55" s="15">
        <v>9190091000</v>
      </c>
      <c r="D55" s="16">
        <v>76589517</v>
      </c>
      <c r="E55" s="16">
        <f t="shared" si="0"/>
        <v>45953710.199999996</v>
      </c>
      <c r="F55" s="16">
        <f t="shared" si="1"/>
        <v>122543227.19999999</v>
      </c>
    </row>
    <row r="56" spans="1:6" ht="13.5" thickBot="1" x14ac:dyDescent="0.35">
      <c r="A56" s="8">
        <v>827000108</v>
      </c>
      <c r="B56" s="9" t="s">
        <v>57</v>
      </c>
      <c r="C56" s="17">
        <v>13520989782</v>
      </c>
      <c r="D56" s="18">
        <v>112682896</v>
      </c>
      <c r="E56" s="18">
        <f t="shared" si="0"/>
        <v>67609737.599999994</v>
      </c>
      <c r="F56" s="18">
        <f t="shared" si="1"/>
        <v>180292633.59999999</v>
      </c>
    </row>
    <row r="57" spans="1:6" ht="13.5" thickBot="1" x14ac:dyDescent="0.35">
      <c r="A57" s="6">
        <v>804001062</v>
      </c>
      <c r="B57" s="7" t="s">
        <v>58</v>
      </c>
      <c r="C57" s="15">
        <v>3816157000</v>
      </c>
      <c r="D57" s="16">
        <v>31803561</v>
      </c>
      <c r="E57" s="16">
        <f t="shared" si="0"/>
        <v>19082136.599999998</v>
      </c>
      <c r="F57" s="16">
        <f t="shared" si="1"/>
        <v>50885697.599999994</v>
      </c>
    </row>
    <row r="58" spans="1:6" ht="13.5" thickBot="1" x14ac:dyDescent="0.35">
      <c r="A58" s="8">
        <v>800136258</v>
      </c>
      <c r="B58" s="9" t="s">
        <v>59</v>
      </c>
      <c r="C58" s="17">
        <v>368841000</v>
      </c>
      <c r="D58" s="18">
        <v>3073893</v>
      </c>
      <c r="E58" s="18">
        <f t="shared" si="0"/>
        <v>1844335.8</v>
      </c>
      <c r="F58" s="18">
        <f t="shared" si="1"/>
        <v>4918228.8</v>
      </c>
    </row>
    <row r="59" spans="1:6" ht="13.5" thickBot="1" x14ac:dyDescent="0.35">
      <c r="A59" s="6">
        <v>805003351</v>
      </c>
      <c r="B59" s="7" t="s">
        <v>60</v>
      </c>
      <c r="C59" s="15">
        <v>19700425000</v>
      </c>
      <c r="D59" s="16">
        <v>164181838</v>
      </c>
      <c r="E59" s="16">
        <f t="shared" si="0"/>
        <v>98509102.799999997</v>
      </c>
      <c r="F59" s="16">
        <f t="shared" si="1"/>
        <v>262690940.80000001</v>
      </c>
    </row>
    <row r="60" spans="1:6" ht="13.5" thickBot="1" x14ac:dyDescent="0.35">
      <c r="A60" s="8">
        <v>846000060</v>
      </c>
      <c r="B60" s="9" t="s">
        <v>61</v>
      </c>
      <c r="C60" s="17">
        <v>1641284000</v>
      </c>
      <c r="D60" s="18">
        <v>13678336</v>
      </c>
      <c r="E60" s="18">
        <f t="shared" si="0"/>
        <v>8207001.5999999996</v>
      </c>
      <c r="F60" s="18">
        <f t="shared" si="1"/>
        <v>21885337.600000001</v>
      </c>
    </row>
    <row r="61" spans="1:6" ht="13.5" thickBot="1" x14ac:dyDescent="0.35">
      <c r="A61" s="6">
        <v>891300973</v>
      </c>
      <c r="B61" s="7" t="s">
        <v>62</v>
      </c>
      <c r="C61" s="15">
        <v>1724464000</v>
      </c>
      <c r="D61" s="16">
        <v>14371551</v>
      </c>
      <c r="E61" s="16">
        <f t="shared" si="0"/>
        <v>8622930.5999999996</v>
      </c>
      <c r="F61" s="16">
        <f t="shared" si="1"/>
        <v>22994481.600000001</v>
      </c>
    </row>
    <row r="62" spans="1:6" ht="13.5" thickBot="1" x14ac:dyDescent="0.35">
      <c r="A62" s="8">
        <v>805003583</v>
      </c>
      <c r="B62" s="9" t="s">
        <v>63</v>
      </c>
      <c r="C62" s="17">
        <v>425320000</v>
      </c>
      <c r="D62" s="18">
        <v>3544584</v>
      </c>
      <c r="E62" s="18">
        <f t="shared" si="0"/>
        <v>2126750.4</v>
      </c>
      <c r="F62" s="18">
        <f t="shared" si="1"/>
        <v>5671334.4000000004</v>
      </c>
    </row>
    <row r="63" spans="1:6" ht="13.5" thickBot="1" x14ac:dyDescent="0.35">
      <c r="A63" s="6">
        <v>830025205</v>
      </c>
      <c r="B63" s="7" t="s">
        <v>64</v>
      </c>
      <c r="C63" s="15">
        <v>70611833000</v>
      </c>
      <c r="D63" s="16">
        <v>588473624</v>
      </c>
      <c r="E63" s="16">
        <f t="shared" si="0"/>
        <v>353084174.39999998</v>
      </c>
      <c r="F63" s="16">
        <f t="shared" si="1"/>
        <v>941557798.39999998</v>
      </c>
    </row>
    <row r="64" spans="1:6" ht="13.5" thickBot="1" x14ac:dyDescent="0.35">
      <c r="A64" s="8">
        <v>800202395</v>
      </c>
      <c r="B64" s="9" t="s">
        <v>65</v>
      </c>
      <c r="C64" s="17">
        <v>15560067000</v>
      </c>
      <c r="D64" s="18">
        <v>129676410</v>
      </c>
      <c r="E64" s="18">
        <f t="shared" si="0"/>
        <v>77805846</v>
      </c>
      <c r="F64" s="18">
        <f t="shared" si="1"/>
        <v>207482256</v>
      </c>
    </row>
    <row r="65" spans="1:6" ht="13.5" thickBot="1" x14ac:dyDescent="0.35">
      <c r="A65" s="6">
        <v>846000241</v>
      </c>
      <c r="B65" s="7" t="s">
        <v>66</v>
      </c>
      <c r="C65" s="15">
        <v>6196094000</v>
      </c>
      <c r="D65" s="16">
        <v>51637774</v>
      </c>
      <c r="E65" s="16">
        <f t="shared" si="0"/>
        <v>30982664.399999999</v>
      </c>
      <c r="F65" s="16">
        <f t="shared" si="1"/>
        <v>82620438.400000006</v>
      </c>
    </row>
    <row r="66" spans="1:6" ht="13.5" thickBot="1" x14ac:dyDescent="0.35">
      <c r="A66" s="8">
        <v>816002019</v>
      </c>
      <c r="B66" s="9" t="s">
        <v>67</v>
      </c>
      <c r="C66" s="17">
        <v>18294806000</v>
      </c>
      <c r="D66" s="18">
        <v>152467516</v>
      </c>
      <c r="E66" s="18">
        <f t="shared" si="0"/>
        <v>91480509.599999994</v>
      </c>
      <c r="F66" s="18">
        <f t="shared" si="1"/>
        <v>243948025.59999999</v>
      </c>
    </row>
    <row r="67" spans="1:6" ht="13.5" thickBot="1" x14ac:dyDescent="0.35">
      <c r="A67" s="6">
        <v>818000276</v>
      </c>
      <c r="B67" s="7" t="s">
        <v>68</v>
      </c>
      <c r="C67" s="15">
        <v>373028000</v>
      </c>
      <c r="D67" s="16">
        <v>3108787</v>
      </c>
      <c r="E67" s="16">
        <f t="shared" si="0"/>
        <v>1865272.2</v>
      </c>
      <c r="F67" s="16">
        <f t="shared" si="1"/>
        <v>4974059.2</v>
      </c>
    </row>
    <row r="68" spans="1:6" ht="13.5" thickBot="1" x14ac:dyDescent="0.35">
      <c r="A68" s="8">
        <v>807001845</v>
      </c>
      <c r="B68" s="9" t="s">
        <v>69</v>
      </c>
      <c r="C68" s="17">
        <v>3254730000</v>
      </c>
      <c r="D68" s="18">
        <v>27124671</v>
      </c>
      <c r="E68" s="18">
        <f t="shared" ref="E68:E131" si="2">+D68*$E$2</f>
        <v>16274802.6</v>
      </c>
      <c r="F68" s="18">
        <f t="shared" ref="F68:F131" si="3">+D68+E68</f>
        <v>43399473.600000001</v>
      </c>
    </row>
    <row r="69" spans="1:6" ht="13.5" thickBot="1" x14ac:dyDescent="0.35">
      <c r="A69" s="6">
        <v>822001073</v>
      </c>
      <c r="B69" s="7" t="s">
        <v>70</v>
      </c>
      <c r="C69" s="15">
        <v>1364604000</v>
      </c>
      <c r="D69" s="16">
        <v>11372506</v>
      </c>
      <c r="E69" s="16">
        <f t="shared" si="2"/>
        <v>6823503.5999999996</v>
      </c>
      <c r="F69" s="16">
        <f t="shared" si="3"/>
        <v>18196009.600000001</v>
      </c>
    </row>
    <row r="70" spans="1:6" ht="13.5" thickBot="1" x14ac:dyDescent="0.35">
      <c r="A70" s="8">
        <v>800175746</v>
      </c>
      <c r="B70" s="9" t="s">
        <v>71</v>
      </c>
      <c r="C70" s="17">
        <v>22426887000</v>
      </c>
      <c r="D70" s="18">
        <v>186903964</v>
      </c>
      <c r="E70" s="18">
        <f t="shared" si="2"/>
        <v>112142378.39999999</v>
      </c>
      <c r="F70" s="18">
        <f t="shared" si="3"/>
        <v>299046342.39999998</v>
      </c>
    </row>
    <row r="71" spans="1:6" ht="13.5" thickBot="1" x14ac:dyDescent="0.35">
      <c r="A71" s="6">
        <v>828000499</v>
      </c>
      <c r="B71" s="7" t="s">
        <v>72</v>
      </c>
      <c r="C71" s="15">
        <v>1103460000</v>
      </c>
      <c r="D71" s="16">
        <v>9196151</v>
      </c>
      <c r="E71" s="16">
        <f t="shared" si="2"/>
        <v>5517690.5999999996</v>
      </c>
      <c r="F71" s="16">
        <f t="shared" si="3"/>
        <v>14713841.6</v>
      </c>
    </row>
    <row r="72" spans="1:6" ht="13.5" thickBot="1" x14ac:dyDescent="0.35">
      <c r="A72" s="8">
        <v>830045472</v>
      </c>
      <c r="B72" s="9" t="s">
        <v>73</v>
      </c>
      <c r="C72" s="17">
        <v>7200321000</v>
      </c>
      <c r="D72" s="18">
        <v>60006925</v>
      </c>
      <c r="E72" s="18">
        <f t="shared" si="2"/>
        <v>36004155</v>
      </c>
      <c r="F72" s="18">
        <f t="shared" si="3"/>
        <v>96011080</v>
      </c>
    </row>
    <row r="73" spans="1:6" ht="13.5" thickBot="1" x14ac:dyDescent="0.35">
      <c r="A73" s="6">
        <v>802007669</v>
      </c>
      <c r="B73" s="7" t="s">
        <v>74</v>
      </c>
      <c r="C73" s="15">
        <v>38958364000</v>
      </c>
      <c r="D73" s="16">
        <v>324676031</v>
      </c>
      <c r="E73" s="16">
        <f t="shared" si="2"/>
        <v>194805618.59999999</v>
      </c>
      <c r="F73" s="16">
        <f t="shared" si="3"/>
        <v>519481649.60000002</v>
      </c>
    </row>
    <row r="74" spans="1:6" ht="13.5" thickBot="1" x14ac:dyDescent="0.35">
      <c r="A74" s="8">
        <v>805010599</v>
      </c>
      <c r="B74" s="9" t="s">
        <v>75</v>
      </c>
      <c r="C74" s="17">
        <v>1438319000</v>
      </c>
      <c r="D74" s="18">
        <v>11986841</v>
      </c>
      <c r="E74" s="18">
        <f t="shared" si="2"/>
        <v>7192104.5999999996</v>
      </c>
      <c r="F74" s="18">
        <f t="shared" si="3"/>
        <v>19178945.600000001</v>
      </c>
    </row>
    <row r="75" spans="1:6" ht="13.5" thickBot="1" x14ac:dyDescent="0.35">
      <c r="A75" s="6">
        <v>817001892</v>
      </c>
      <c r="B75" s="7" t="s">
        <v>76</v>
      </c>
      <c r="C75" s="15">
        <v>22978786000</v>
      </c>
      <c r="D75" s="16">
        <v>191503448</v>
      </c>
      <c r="E75" s="16">
        <f t="shared" si="2"/>
        <v>114902068.8</v>
      </c>
      <c r="F75" s="16">
        <f t="shared" si="3"/>
        <v>306405516.80000001</v>
      </c>
    </row>
    <row r="76" spans="1:6" ht="13.5" thickBot="1" x14ac:dyDescent="0.35">
      <c r="A76" s="8">
        <v>846000553</v>
      </c>
      <c r="B76" s="9" t="s">
        <v>77</v>
      </c>
      <c r="C76" s="17">
        <v>4083851000</v>
      </c>
      <c r="D76" s="18">
        <v>34034502</v>
      </c>
      <c r="E76" s="18">
        <f t="shared" si="2"/>
        <v>20420701.199999999</v>
      </c>
      <c r="F76" s="18">
        <f t="shared" si="3"/>
        <v>54455203.200000003</v>
      </c>
    </row>
    <row r="77" spans="1:6" ht="13.5" thickBot="1" x14ac:dyDescent="0.35">
      <c r="A77" s="6">
        <v>817000362</v>
      </c>
      <c r="B77" s="7" t="s">
        <v>78</v>
      </c>
      <c r="C77" s="15">
        <v>982341000</v>
      </c>
      <c r="D77" s="16">
        <v>8186755</v>
      </c>
      <c r="E77" s="16">
        <f t="shared" si="2"/>
        <v>4912053</v>
      </c>
      <c r="F77" s="16">
        <f t="shared" si="3"/>
        <v>13098808</v>
      </c>
    </row>
    <row r="78" spans="1:6" ht="13.5" thickBot="1" x14ac:dyDescent="0.35">
      <c r="A78" s="8">
        <v>890399003</v>
      </c>
      <c r="B78" s="9" t="s">
        <v>79</v>
      </c>
      <c r="C78" s="17">
        <v>98268097000</v>
      </c>
      <c r="D78" s="18">
        <v>818958817</v>
      </c>
      <c r="E78" s="18">
        <f t="shared" si="2"/>
        <v>491375290.19999999</v>
      </c>
      <c r="F78" s="18">
        <f t="shared" si="3"/>
        <v>1310334107.2</v>
      </c>
    </row>
    <row r="79" spans="1:6" ht="13.5" thickBot="1" x14ac:dyDescent="0.35">
      <c r="A79" s="6">
        <v>805016928</v>
      </c>
      <c r="B79" s="7" t="s">
        <v>80</v>
      </c>
      <c r="C79" s="15">
        <v>339209000</v>
      </c>
      <c r="D79" s="16">
        <v>2826942</v>
      </c>
      <c r="E79" s="16">
        <f t="shared" si="2"/>
        <v>1696165.2</v>
      </c>
      <c r="F79" s="16">
        <f t="shared" si="3"/>
        <v>4523107.2</v>
      </c>
    </row>
    <row r="80" spans="1:6" ht="13.5" thickBot="1" x14ac:dyDescent="0.35">
      <c r="A80" s="8">
        <v>834001051</v>
      </c>
      <c r="B80" s="9" t="s">
        <v>81</v>
      </c>
      <c r="C80" s="17">
        <v>104230000</v>
      </c>
      <c r="D80" s="18">
        <v>868645</v>
      </c>
      <c r="E80" s="18">
        <f t="shared" si="2"/>
        <v>521187</v>
      </c>
      <c r="F80" s="18">
        <f t="shared" si="3"/>
        <v>1389832</v>
      </c>
    </row>
    <row r="81" spans="1:6" ht="13.5" thickBot="1" x14ac:dyDescent="0.35">
      <c r="A81" s="6">
        <v>822004680</v>
      </c>
      <c r="B81" s="7" t="s">
        <v>82</v>
      </c>
      <c r="C81" s="15">
        <v>7862041000</v>
      </c>
      <c r="D81" s="16">
        <v>65521649</v>
      </c>
      <c r="E81" s="16">
        <f t="shared" si="2"/>
        <v>39312989.399999999</v>
      </c>
      <c r="F81" s="16">
        <f t="shared" si="3"/>
        <v>104834638.40000001</v>
      </c>
    </row>
    <row r="82" spans="1:6" ht="13.5" thickBot="1" x14ac:dyDescent="0.35">
      <c r="A82" s="8">
        <v>822004727</v>
      </c>
      <c r="B82" s="9" t="s">
        <v>83</v>
      </c>
      <c r="C82" s="17">
        <v>871417000</v>
      </c>
      <c r="D82" s="18">
        <v>7262323</v>
      </c>
      <c r="E82" s="18">
        <f t="shared" si="2"/>
        <v>4357393.8</v>
      </c>
      <c r="F82" s="18">
        <f t="shared" si="3"/>
        <v>11619716.800000001</v>
      </c>
    </row>
    <row r="83" spans="1:6" ht="13.5" thickBot="1" x14ac:dyDescent="0.35">
      <c r="A83" s="6">
        <v>899999068</v>
      </c>
      <c r="B83" s="7" t="s">
        <v>84</v>
      </c>
      <c r="C83" s="15">
        <v>843019192000</v>
      </c>
      <c r="D83" s="16">
        <v>7025657575</v>
      </c>
      <c r="E83" s="16">
        <f t="shared" si="2"/>
        <v>4215394545</v>
      </c>
      <c r="F83" s="16">
        <f t="shared" si="3"/>
        <v>11241052120</v>
      </c>
    </row>
    <row r="84" spans="1:6" ht="13.5" thickBot="1" x14ac:dyDescent="0.35">
      <c r="A84" s="8">
        <v>818001629</v>
      </c>
      <c r="B84" s="9" t="s">
        <v>85</v>
      </c>
      <c r="C84" s="17">
        <v>6230508000</v>
      </c>
      <c r="D84" s="18">
        <v>51924578</v>
      </c>
      <c r="E84" s="18">
        <f t="shared" si="2"/>
        <v>31154746.799999997</v>
      </c>
      <c r="F84" s="18">
        <f t="shared" si="3"/>
        <v>83079324.799999997</v>
      </c>
    </row>
    <row r="85" spans="1:6" ht="13.5" thickBot="1" x14ac:dyDescent="0.35">
      <c r="A85" s="6">
        <v>804013578</v>
      </c>
      <c r="B85" s="7" t="s">
        <v>86</v>
      </c>
      <c r="C85" s="15">
        <v>4317940000</v>
      </c>
      <c r="D85" s="16">
        <v>35985382</v>
      </c>
      <c r="E85" s="16">
        <f t="shared" si="2"/>
        <v>21591229.199999999</v>
      </c>
      <c r="F85" s="16">
        <f t="shared" si="3"/>
        <v>57576611.200000003</v>
      </c>
    </row>
    <row r="86" spans="1:6" ht="13.5" thickBot="1" x14ac:dyDescent="0.35">
      <c r="A86" s="8">
        <v>830113630</v>
      </c>
      <c r="B86" s="9" t="s">
        <v>87</v>
      </c>
      <c r="C86" s="17">
        <v>41358963000</v>
      </c>
      <c r="D86" s="18">
        <v>344682440</v>
      </c>
      <c r="E86" s="18">
        <f t="shared" si="2"/>
        <v>206809464</v>
      </c>
      <c r="F86" s="18">
        <f t="shared" si="3"/>
        <v>551491904</v>
      </c>
    </row>
    <row r="87" spans="1:6" ht="13.5" thickBot="1" x14ac:dyDescent="0.35">
      <c r="A87" s="6">
        <v>804014885</v>
      </c>
      <c r="B87" s="7" t="s">
        <v>88</v>
      </c>
      <c r="C87" s="15">
        <v>185509000</v>
      </c>
      <c r="D87" s="16">
        <v>1546018</v>
      </c>
      <c r="E87" s="16">
        <f t="shared" si="2"/>
        <v>927610.79999999993</v>
      </c>
      <c r="F87" s="16">
        <f t="shared" si="3"/>
        <v>2473628.7999999998</v>
      </c>
    </row>
    <row r="88" spans="1:6" ht="13.5" thickBot="1" x14ac:dyDescent="0.35">
      <c r="A88" s="8">
        <v>830118416</v>
      </c>
      <c r="B88" s="9" t="s">
        <v>89</v>
      </c>
      <c r="C88" s="17">
        <v>791912000</v>
      </c>
      <c r="D88" s="18">
        <v>6599734</v>
      </c>
      <c r="E88" s="18">
        <f t="shared" si="2"/>
        <v>3959840.4</v>
      </c>
      <c r="F88" s="18">
        <f t="shared" si="3"/>
        <v>10559574.4</v>
      </c>
    </row>
    <row r="89" spans="1:6" ht="13.5" thickBot="1" x14ac:dyDescent="0.35">
      <c r="A89" s="6">
        <v>844004576</v>
      </c>
      <c r="B89" s="7" t="s">
        <v>90</v>
      </c>
      <c r="C89" s="15">
        <v>6332183000</v>
      </c>
      <c r="D89" s="16">
        <v>52771930</v>
      </c>
      <c r="E89" s="16">
        <f t="shared" si="2"/>
        <v>31663158</v>
      </c>
      <c r="F89" s="16">
        <f t="shared" si="3"/>
        <v>84435088</v>
      </c>
    </row>
    <row r="90" spans="1:6" ht="13.5" thickBot="1" x14ac:dyDescent="0.35">
      <c r="A90" s="8">
        <v>814002979</v>
      </c>
      <c r="B90" s="9" t="s">
        <v>91</v>
      </c>
      <c r="C90" s="17">
        <v>1321956000</v>
      </c>
      <c r="D90" s="18">
        <v>11017080</v>
      </c>
      <c r="E90" s="18">
        <f t="shared" si="2"/>
        <v>6610248</v>
      </c>
      <c r="F90" s="18">
        <f t="shared" si="3"/>
        <v>17627328</v>
      </c>
    </row>
    <row r="91" spans="1:6" ht="13.5" thickBot="1" x14ac:dyDescent="0.35">
      <c r="A91" s="6">
        <v>891202203</v>
      </c>
      <c r="B91" s="7" t="s">
        <v>92</v>
      </c>
      <c r="C91" s="15">
        <v>6068543000</v>
      </c>
      <c r="D91" s="16">
        <v>50574774</v>
      </c>
      <c r="E91" s="16">
        <f t="shared" si="2"/>
        <v>30344864.399999999</v>
      </c>
      <c r="F91" s="16">
        <f t="shared" si="3"/>
        <v>80919638.400000006</v>
      </c>
    </row>
    <row r="92" spans="1:6" ht="13.5" thickBot="1" x14ac:dyDescent="0.35">
      <c r="A92" s="8">
        <v>860529657</v>
      </c>
      <c r="B92" s="9" t="s">
        <v>93</v>
      </c>
      <c r="C92" s="17">
        <v>373983000</v>
      </c>
      <c r="D92" s="18">
        <v>3116746</v>
      </c>
      <c r="E92" s="18">
        <f t="shared" si="2"/>
        <v>1870047.5999999999</v>
      </c>
      <c r="F92" s="18">
        <f t="shared" si="3"/>
        <v>4986793.5999999996</v>
      </c>
    </row>
    <row r="93" spans="1:6" ht="13.5" thickBot="1" x14ac:dyDescent="0.35">
      <c r="A93" s="6">
        <v>830129277</v>
      </c>
      <c r="B93" s="7" t="s">
        <v>94</v>
      </c>
      <c r="C93" s="15">
        <v>3272027000</v>
      </c>
      <c r="D93" s="16">
        <v>27268823</v>
      </c>
      <c r="E93" s="16">
        <f t="shared" si="2"/>
        <v>16361293.799999999</v>
      </c>
      <c r="F93" s="16">
        <f t="shared" si="3"/>
        <v>43630116.799999997</v>
      </c>
    </row>
    <row r="94" spans="1:6" ht="13.5" thickBot="1" x14ac:dyDescent="0.35">
      <c r="A94" s="8">
        <v>830147341</v>
      </c>
      <c r="B94" s="9" t="s">
        <v>95</v>
      </c>
      <c r="C94" s="17">
        <v>71253000</v>
      </c>
      <c r="D94" s="18">
        <v>593817</v>
      </c>
      <c r="E94" s="18">
        <f t="shared" si="2"/>
        <v>356290.2</v>
      </c>
      <c r="F94" s="18">
        <f t="shared" si="3"/>
        <v>950107.2</v>
      </c>
    </row>
    <row r="95" spans="1:6" ht="13.5" thickBot="1" x14ac:dyDescent="0.35">
      <c r="A95" s="6">
        <v>802025052</v>
      </c>
      <c r="B95" s="7" t="s">
        <v>96</v>
      </c>
      <c r="C95" s="15">
        <v>1173329000</v>
      </c>
      <c r="D95" s="16">
        <v>9778434</v>
      </c>
      <c r="E95" s="16">
        <f t="shared" si="2"/>
        <v>5867060.3999999994</v>
      </c>
      <c r="F95" s="16">
        <f t="shared" si="3"/>
        <v>15645494.399999999</v>
      </c>
    </row>
    <row r="96" spans="1:6" ht="13.5" thickBot="1" x14ac:dyDescent="0.35">
      <c r="A96" s="8">
        <v>900039901</v>
      </c>
      <c r="B96" s="9" t="s">
        <v>97</v>
      </c>
      <c r="C96" s="17">
        <v>3486818000</v>
      </c>
      <c r="D96" s="18">
        <v>29058875</v>
      </c>
      <c r="E96" s="18">
        <f t="shared" si="2"/>
        <v>17435325</v>
      </c>
      <c r="F96" s="18">
        <f t="shared" si="3"/>
        <v>46494200</v>
      </c>
    </row>
    <row r="97" spans="1:6" ht="13.5" thickBot="1" x14ac:dyDescent="0.35">
      <c r="A97" s="6">
        <v>900042857</v>
      </c>
      <c r="B97" s="7" t="s">
        <v>98</v>
      </c>
      <c r="C97" s="15">
        <v>79091399000</v>
      </c>
      <c r="D97" s="16">
        <v>659141680</v>
      </c>
      <c r="E97" s="16">
        <f t="shared" si="2"/>
        <v>395485008</v>
      </c>
      <c r="F97" s="16">
        <f t="shared" si="3"/>
        <v>1054626688</v>
      </c>
    </row>
    <row r="98" spans="1:6" ht="13.5" thickBot="1" x14ac:dyDescent="0.35">
      <c r="A98" s="8">
        <v>830510717</v>
      </c>
      <c r="B98" s="9" t="s">
        <v>99</v>
      </c>
      <c r="C98" s="17">
        <v>6309075000</v>
      </c>
      <c r="D98" s="18">
        <v>52579349</v>
      </c>
      <c r="E98" s="18">
        <f t="shared" si="2"/>
        <v>31547609.399999999</v>
      </c>
      <c r="F98" s="18">
        <f t="shared" si="3"/>
        <v>84126958.400000006</v>
      </c>
    </row>
    <row r="99" spans="1:6" ht="13.5" thickBot="1" x14ac:dyDescent="0.35">
      <c r="A99" s="6">
        <v>804002825</v>
      </c>
      <c r="B99" s="7" t="s">
        <v>100</v>
      </c>
      <c r="C99" s="15">
        <v>797982000</v>
      </c>
      <c r="D99" s="16">
        <v>6650321</v>
      </c>
      <c r="E99" s="16">
        <f t="shared" si="2"/>
        <v>3990192.5999999996</v>
      </c>
      <c r="F99" s="16">
        <f t="shared" si="3"/>
        <v>10640513.6</v>
      </c>
    </row>
    <row r="100" spans="1:6" ht="13.5" thickBot="1" x14ac:dyDescent="0.35">
      <c r="A100" s="8">
        <v>900076284</v>
      </c>
      <c r="B100" s="9" t="s">
        <v>101</v>
      </c>
      <c r="C100" s="17">
        <v>213964000</v>
      </c>
      <c r="D100" s="18">
        <v>1783160</v>
      </c>
      <c r="E100" s="18">
        <f t="shared" si="2"/>
        <v>1069896</v>
      </c>
      <c r="F100" s="18">
        <f t="shared" si="3"/>
        <v>2853056</v>
      </c>
    </row>
    <row r="101" spans="1:6" ht="13.5" thickBot="1" x14ac:dyDescent="0.35">
      <c r="A101" s="6">
        <v>900100553</v>
      </c>
      <c r="B101" s="7" t="s">
        <v>102</v>
      </c>
      <c r="C101" s="15">
        <v>871837000</v>
      </c>
      <c r="D101" s="16">
        <v>7265823</v>
      </c>
      <c r="E101" s="16">
        <f t="shared" si="2"/>
        <v>4359493.8</v>
      </c>
      <c r="F101" s="16">
        <f t="shared" si="3"/>
        <v>11625316.800000001</v>
      </c>
    </row>
    <row r="102" spans="1:6" ht="13.5" thickBot="1" x14ac:dyDescent="0.35">
      <c r="A102" s="8">
        <v>830107528</v>
      </c>
      <c r="B102" s="9" t="s">
        <v>103</v>
      </c>
      <c r="C102" s="17">
        <v>1392419000</v>
      </c>
      <c r="D102" s="18">
        <v>11604314</v>
      </c>
      <c r="E102" s="18">
        <f t="shared" si="2"/>
        <v>6962588.3999999994</v>
      </c>
      <c r="F102" s="18">
        <f t="shared" si="3"/>
        <v>18566902.399999999</v>
      </c>
    </row>
    <row r="103" spans="1:6" ht="13.5" thickBot="1" x14ac:dyDescent="0.35">
      <c r="A103" s="6">
        <v>830140206</v>
      </c>
      <c r="B103" s="7" t="s">
        <v>104</v>
      </c>
      <c r="C103" s="15">
        <v>1499857004</v>
      </c>
      <c r="D103" s="16">
        <v>12499694</v>
      </c>
      <c r="E103" s="16">
        <f t="shared" si="2"/>
        <v>7499816.3999999994</v>
      </c>
      <c r="F103" s="16">
        <f t="shared" si="3"/>
        <v>19999510.399999999</v>
      </c>
    </row>
    <row r="104" spans="1:6" ht="13.5" thickBot="1" x14ac:dyDescent="0.35">
      <c r="A104" s="8">
        <v>900082143</v>
      </c>
      <c r="B104" s="9" t="s">
        <v>105</v>
      </c>
      <c r="C104" s="17">
        <v>70804129000</v>
      </c>
      <c r="D104" s="18">
        <v>590076205</v>
      </c>
      <c r="E104" s="18">
        <f t="shared" si="2"/>
        <v>354045723</v>
      </c>
      <c r="F104" s="18">
        <f t="shared" si="3"/>
        <v>944121928</v>
      </c>
    </row>
    <row r="105" spans="1:6" ht="13.5" thickBot="1" x14ac:dyDescent="0.35">
      <c r="A105" s="6">
        <v>900134459</v>
      </c>
      <c r="B105" s="7" t="s">
        <v>106</v>
      </c>
      <c r="C105" s="15">
        <v>111786606000</v>
      </c>
      <c r="D105" s="16">
        <v>931621039</v>
      </c>
      <c r="E105" s="16">
        <f t="shared" si="2"/>
        <v>558972623.39999998</v>
      </c>
      <c r="F105" s="16">
        <f t="shared" si="3"/>
        <v>1490593662.4000001</v>
      </c>
    </row>
    <row r="106" spans="1:6" ht="13.5" thickBot="1" x14ac:dyDescent="0.35">
      <c r="A106" s="8">
        <v>900154878</v>
      </c>
      <c r="B106" s="9" t="s">
        <v>107</v>
      </c>
      <c r="C106" s="17">
        <v>130825000</v>
      </c>
      <c r="D106" s="18">
        <v>1090286</v>
      </c>
      <c r="E106" s="18">
        <f t="shared" si="2"/>
        <v>654171.6</v>
      </c>
      <c r="F106" s="18">
        <f t="shared" si="3"/>
        <v>1744457.6</v>
      </c>
    </row>
    <row r="107" spans="1:6" ht="13.5" thickBot="1" x14ac:dyDescent="0.35">
      <c r="A107" s="6">
        <v>900112515</v>
      </c>
      <c r="B107" s="7" t="s">
        <v>108</v>
      </c>
      <c r="C107" s="15">
        <v>144984616166</v>
      </c>
      <c r="D107" s="16">
        <v>1208290720</v>
      </c>
      <c r="E107" s="16">
        <f t="shared" si="2"/>
        <v>724974432</v>
      </c>
      <c r="F107" s="16">
        <f t="shared" si="3"/>
        <v>1933265152</v>
      </c>
    </row>
    <row r="108" spans="1:6" ht="13.5" thickBot="1" x14ac:dyDescent="0.35">
      <c r="A108" s="8">
        <v>900097320</v>
      </c>
      <c r="B108" s="9" t="s">
        <v>109</v>
      </c>
      <c r="C108" s="17">
        <v>1060353000</v>
      </c>
      <c r="D108" s="18">
        <v>8836901</v>
      </c>
      <c r="E108" s="18">
        <f t="shared" si="2"/>
        <v>5302140.5999999996</v>
      </c>
      <c r="F108" s="18">
        <f t="shared" si="3"/>
        <v>14139041.6</v>
      </c>
    </row>
    <row r="109" spans="1:6" ht="13.5" thickBot="1" x14ac:dyDescent="0.35">
      <c r="A109" s="6">
        <v>860072134</v>
      </c>
      <c r="B109" s="7" t="s">
        <v>110</v>
      </c>
      <c r="C109" s="15">
        <v>40751249000</v>
      </c>
      <c r="D109" s="16">
        <v>339617798</v>
      </c>
      <c r="E109" s="16">
        <f t="shared" si="2"/>
        <v>203770678.79999998</v>
      </c>
      <c r="F109" s="16">
        <f t="shared" si="3"/>
        <v>543388476.79999995</v>
      </c>
    </row>
    <row r="110" spans="1:6" ht="13.5" thickBot="1" x14ac:dyDescent="0.35">
      <c r="A110" s="8">
        <v>900181771</v>
      </c>
      <c r="B110" s="9" t="s">
        <v>111</v>
      </c>
      <c r="C110" s="17">
        <v>117727000</v>
      </c>
      <c r="D110" s="18">
        <v>981128</v>
      </c>
      <c r="E110" s="18">
        <f t="shared" si="2"/>
        <v>588676.79999999993</v>
      </c>
      <c r="F110" s="18">
        <f t="shared" si="3"/>
        <v>1569804.7999999998</v>
      </c>
    </row>
    <row r="111" spans="1:6" ht="13.5" thickBot="1" x14ac:dyDescent="0.35">
      <c r="A111" s="6">
        <v>900154879</v>
      </c>
      <c r="B111" s="7" t="s">
        <v>112</v>
      </c>
      <c r="C111" s="15">
        <v>70778000</v>
      </c>
      <c r="D111" s="16">
        <v>589858</v>
      </c>
      <c r="E111" s="16">
        <f t="shared" si="2"/>
        <v>353914.8</v>
      </c>
      <c r="F111" s="16">
        <f t="shared" si="3"/>
        <v>943772.8</v>
      </c>
    </row>
    <row r="112" spans="1:6" ht="13.5" thickBot="1" x14ac:dyDescent="0.35">
      <c r="A112" s="8">
        <v>900161460</v>
      </c>
      <c r="B112" s="9" t="s">
        <v>113</v>
      </c>
      <c r="C112" s="17">
        <v>15235932000</v>
      </c>
      <c r="D112" s="18">
        <v>126975094</v>
      </c>
      <c r="E112" s="18">
        <f t="shared" si="2"/>
        <v>76185056.399999991</v>
      </c>
      <c r="F112" s="18">
        <f t="shared" si="3"/>
        <v>203160150.39999998</v>
      </c>
    </row>
    <row r="113" spans="1:6" ht="13.5" thickBot="1" x14ac:dyDescent="0.35">
      <c r="A113" s="6">
        <v>811031656</v>
      </c>
      <c r="B113" s="7" t="s">
        <v>114</v>
      </c>
      <c r="C113" s="15">
        <v>120588000</v>
      </c>
      <c r="D113" s="16">
        <v>1004971</v>
      </c>
      <c r="E113" s="16">
        <f t="shared" si="2"/>
        <v>602982.6</v>
      </c>
      <c r="F113" s="16">
        <f t="shared" si="3"/>
        <v>1607953.6</v>
      </c>
    </row>
    <row r="114" spans="1:6" ht="13.5" thickBot="1" x14ac:dyDescent="0.35">
      <c r="A114" s="8">
        <v>809010690</v>
      </c>
      <c r="B114" s="9" t="s">
        <v>115</v>
      </c>
      <c r="C114" s="17">
        <v>2371754000</v>
      </c>
      <c r="D114" s="18">
        <v>19766017</v>
      </c>
      <c r="E114" s="18">
        <f t="shared" si="2"/>
        <v>11859610.199999999</v>
      </c>
      <c r="F114" s="18">
        <f t="shared" si="3"/>
        <v>31625627.199999999</v>
      </c>
    </row>
    <row r="115" spans="1:6" ht="13.5" thickBot="1" x14ac:dyDescent="0.35">
      <c r="A115" s="6">
        <v>900103542</v>
      </c>
      <c r="B115" s="7" t="s">
        <v>116</v>
      </c>
      <c r="C115" s="15">
        <v>15407647000</v>
      </c>
      <c r="D115" s="16">
        <v>128406154</v>
      </c>
      <c r="E115" s="16">
        <f t="shared" si="2"/>
        <v>77043692.399999991</v>
      </c>
      <c r="F115" s="16">
        <f t="shared" si="3"/>
        <v>205449846.39999998</v>
      </c>
    </row>
    <row r="116" spans="1:6" ht="13.5" thickBot="1" x14ac:dyDescent="0.35">
      <c r="A116" s="8">
        <v>900251423</v>
      </c>
      <c r="B116" s="9" t="s">
        <v>117</v>
      </c>
      <c r="C116" s="17">
        <v>3562437000</v>
      </c>
      <c r="D116" s="18">
        <v>29689078</v>
      </c>
      <c r="E116" s="18">
        <f t="shared" si="2"/>
        <v>17813446.800000001</v>
      </c>
      <c r="F116" s="18">
        <f t="shared" si="3"/>
        <v>47502524.799999997</v>
      </c>
    </row>
    <row r="117" spans="1:6" ht="13.5" thickBot="1" x14ac:dyDescent="0.35">
      <c r="A117" s="6">
        <v>900207628</v>
      </c>
      <c r="B117" s="7" t="s">
        <v>118</v>
      </c>
      <c r="C117" s="15">
        <v>169012000</v>
      </c>
      <c r="D117" s="16">
        <v>1408533</v>
      </c>
      <c r="E117" s="16">
        <f t="shared" si="2"/>
        <v>845119.79999999993</v>
      </c>
      <c r="F117" s="16">
        <f t="shared" si="3"/>
        <v>2253652.7999999998</v>
      </c>
    </row>
    <row r="118" spans="1:6" ht="13.5" thickBot="1" x14ac:dyDescent="0.35">
      <c r="A118" s="8">
        <v>900282370</v>
      </c>
      <c r="B118" s="9" t="s">
        <v>119</v>
      </c>
      <c r="C118" s="17">
        <v>1720621000</v>
      </c>
      <c r="D118" s="18">
        <v>14339524</v>
      </c>
      <c r="E118" s="18">
        <f t="shared" si="2"/>
        <v>8603714.4000000004</v>
      </c>
      <c r="F118" s="18">
        <f t="shared" si="3"/>
        <v>22943238.399999999</v>
      </c>
    </row>
    <row r="119" spans="1:6" ht="13.5" thickBot="1" x14ac:dyDescent="0.35">
      <c r="A119" s="6">
        <v>900175830</v>
      </c>
      <c r="B119" s="7" t="s">
        <v>120</v>
      </c>
      <c r="C119" s="15">
        <v>5177629000</v>
      </c>
      <c r="D119" s="16">
        <v>43149965</v>
      </c>
      <c r="E119" s="16">
        <f t="shared" si="2"/>
        <v>25889979</v>
      </c>
      <c r="F119" s="16">
        <f t="shared" si="3"/>
        <v>69039944</v>
      </c>
    </row>
    <row r="120" spans="1:6" ht="13.5" thickBot="1" x14ac:dyDescent="0.35">
      <c r="A120" s="8">
        <v>804011800</v>
      </c>
      <c r="B120" s="9" t="s">
        <v>121</v>
      </c>
      <c r="C120" s="17">
        <v>1224210000</v>
      </c>
      <c r="D120" s="18">
        <v>10202473</v>
      </c>
      <c r="E120" s="18">
        <f t="shared" si="2"/>
        <v>6121483.7999999998</v>
      </c>
      <c r="F120" s="18">
        <f t="shared" si="3"/>
        <v>16323956.800000001</v>
      </c>
    </row>
    <row r="121" spans="1:6" ht="13.5" thickBot="1" x14ac:dyDescent="0.35">
      <c r="A121" s="6">
        <v>830058558</v>
      </c>
      <c r="B121" s="7" t="s">
        <v>122</v>
      </c>
      <c r="C121" s="15">
        <v>1857294000</v>
      </c>
      <c r="D121" s="16">
        <v>15478546</v>
      </c>
      <c r="E121" s="16">
        <f t="shared" si="2"/>
        <v>9287127.5999999996</v>
      </c>
      <c r="F121" s="16">
        <f t="shared" si="3"/>
        <v>24765673.600000001</v>
      </c>
    </row>
    <row r="122" spans="1:6" ht="13.5" thickBot="1" x14ac:dyDescent="0.35">
      <c r="A122" s="8">
        <v>900305404</v>
      </c>
      <c r="B122" s="9" t="s">
        <v>123</v>
      </c>
      <c r="C122" s="17">
        <v>6140126000</v>
      </c>
      <c r="D122" s="18">
        <v>51171341</v>
      </c>
      <c r="E122" s="18">
        <f t="shared" si="2"/>
        <v>30702804.599999998</v>
      </c>
      <c r="F122" s="18">
        <f t="shared" si="3"/>
        <v>81874145.599999994</v>
      </c>
    </row>
    <row r="123" spans="1:6" ht="13.5" thickBot="1" x14ac:dyDescent="0.35">
      <c r="A123" s="6">
        <v>900330027</v>
      </c>
      <c r="B123" s="7" t="s">
        <v>124</v>
      </c>
      <c r="C123" s="15">
        <v>4580336000</v>
      </c>
      <c r="D123" s="16">
        <v>38172171</v>
      </c>
      <c r="E123" s="16">
        <f t="shared" si="2"/>
        <v>22903302.599999998</v>
      </c>
      <c r="F123" s="16">
        <f t="shared" si="3"/>
        <v>61075473.599999994</v>
      </c>
    </row>
    <row r="124" spans="1:6" ht="13.5" thickBot="1" x14ac:dyDescent="0.35">
      <c r="A124" s="8">
        <v>900335279</v>
      </c>
      <c r="B124" s="9" t="s">
        <v>125</v>
      </c>
      <c r="C124" s="17">
        <v>8314446658</v>
      </c>
      <c r="D124" s="18">
        <v>69291964</v>
      </c>
      <c r="E124" s="18">
        <f t="shared" si="2"/>
        <v>41575178.399999999</v>
      </c>
      <c r="F124" s="18">
        <f t="shared" si="3"/>
        <v>110867142.40000001</v>
      </c>
    </row>
    <row r="125" spans="1:6" ht="13.5" thickBot="1" x14ac:dyDescent="0.35">
      <c r="A125" s="6">
        <v>900282813</v>
      </c>
      <c r="B125" s="7" t="s">
        <v>126</v>
      </c>
      <c r="C125" s="15">
        <v>1321956000</v>
      </c>
      <c r="D125" s="16">
        <v>11017080</v>
      </c>
      <c r="E125" s="16">
        <f t="shared" si="2"/>
        <v>6610248</v>
      </c>
      <c r="F125" s="16">
        <f t="shared" si="3"/>
        <v>17627328</v>
      </c>
    </row>
    <row r="126" spans="1:6" ht="13.5" thickBot="1" x14ac:dyDescent="0.35">
      <c r="A126" s="8">
        <v>900339174</v>
      </c>
      <c r="B126" s="9" t="s">
        <v>127</v>
      </c>
      <c r="C126" s="17">
        <v>2223553000</v>
      </c>
      <c r="D126" s="18">
        <v>18530921</v>
      </c>
      <c r="E126" s="18">
        <f t="shared" si="2"/>
        <v>11118552.6</v>
      </c>
      <c r="F126" s="18">
        <f t="shared" si="3"/>
        <v>29649473.600000001</v>
      </c>
    </row>
    <row r="127" spans="1:6" ht="13.5" thickBot="1" x14ac:dyDescent="0.35">
      <c r="A127" s="6">
        <v>900366010</v>
      </c>
      <c r="B127" s="7" t="s">
        <v>128</v>
      </c>
      <c r="C127" s="15">
        <v>37903862000</v>
      </c>
      <c r="D127" s="16">
        <v>315887892</v>
      </c>
      <c r="E127" s="16">
        <f t="shared" si="2"/>
        <v>189532735.19999999</v>
      </c>
      <c r="F127" s="16">
        <f t="shared" si="3"/>
        <v>505420627.19999999</v>
      </c>
    </row>
    <row r="128" spans="1:6" ht="13.5" thickBot="1" x14ac:dyDescent="0.35">
      <c r="A128" s="8">
        <v>900358272</v>
      </c>
      <c r="B128" s="9" t="s">
        <v>129</v>
      </c>
      <c r="C128" s="17">
        <v>1098810798</v>
      </c>
      <c r="D128" s="18">
        <v>9157405</v>
      </c>
      <c r="E128" s="18">
        <f t="shared" si="2"/>
        <v>5494443</v>
      </c>
      <c r="F128" s="18">
        <f t="shared" si="3"/>
        <v>14651848</v>
      </c>
    </row>
    <row r="129" spans="1:6" ht="13.5" thickBot="1" x14ac:dyDescent="0.35">
      <c r="A129" s="6">
        <v>900396759</v>
      </c>
      <c r="B129" s="7" t="s">
        <v>130</v>
      </c>
      <c r="C129" s="15">
        <v>62978861000</v>
      </c>
      <c r="D129" s="16">
        <v>524861019</v>
      </c>
      <c r="E129" s="16">
        <f t="shared" si="2"/>
        <v>314916611.39999998</v>
      </c>
      <c r="F129" s="16">
        <f t="shared" si="3"/>
        <v>839777630.39999998</v>
      </c>
    </row>
    <row r="130" spans="1:6" ht="13.5" thickBot="1" x14ac:dyDescent="0.35">
      <c r="A130" s="8">
        <v>900038232</v>
      </c>
      <c r="B130" s="9" t="s">
        <v>131</v>
      </c>
      <c r="C130" s="17">
        <v>8368018000</v>
      </c>
      <c r="D130" s="18">
        <v>69738423</v>
      </c>
      <c r="E130" s="18">
        <f t="shared" si="2"/>
        <v>41843053.799999997</v>
      </c>
      <c r="F130" s="18">
        <f t="shared" si="3"/>
        <v>111581476.8</v>
      </c>
    </row>
    <row r="131" spans="1:6" ht="13.5" thickBot="1" x14ac:dyDescent="0.35">
      <c r="A131" s="6">
        <v>900321520</v>
      </c>
      <c r="B131" s="7" t="s">
        <v>132</v>
      </c>
      <c r="C131" s="15">
        <v>1679499000</v>
      </c>
      <c r="D131" s="16">
        <v>13996816</v>
      </c>
      <c r="E131" s="16">
        <f t="shared" si="2"/>
        <v>8398089.5999999996</v>
      </c>
      <c r="F131" s="16">
        <f t="shared" si="3"/>
        <v>22394905.600000001</v>
      </c>
    </row>
    <row r="132" spans="1:6" ht="13.5" thickBot="1" x14ac:dyDescent="0.35">
      <c r="A132" s="8">
        <v>900409371</v>
      </c>
      <c r="B132" s="9" t="s">
        <v>133</v>
      </c>
      <c r="C132" s="17">
        <v>3812553000</v>
      </c>
      <c r="D132" s="18">
        <v>31773526</v>
      </c>
      <c r="E132" s="18">
        <f t="shared" ref="E132:E195" si="4">+D132*$E$2</f>
        <v>19064115.599999998</v>
      </c>
      <c r="F132" s="18">
        <f t="shared" ref="F132:F195" si="5">+D132+E132</f>
        <v>50837641.599999994</v>
      </c>
    </row>
    <row r="133" spans="1:6" ht="13.5" thickBot="1" x14ac:dyDescent="0.35">
      <c r="A133" s="6">
        <v>900432368</v>
      </c>
      <c r="B133" s="7" t="s">
        <v>134</v>
      </c>
      <c r="C133" s="15">
        <v>288377000</v>
      </c>
      <c r="D133" s="16">
        <v>2403312</v>
      </c>
      <c r="E133" s="16">
        <f t="shared" si="4"/>
        <v>1441987.2</v>
      </c>
      <c r="F133" s="16">
        <f t="shared" si="5"/>
        <v>3845299.2</v>
      </c>
    </row>
    <row r="134" spans="1:6" ht="13.5" thickBot="1" x14ac:dyDescent="0.35">
      <c r="A134" s="8">
        <v>900319306</v>
      </c>
      <c r="B134" s="9" t="s">
        <v>135</v>
      </c>
      <c r="C134" s="17">
        <v>63554000</v>
      </c>
      <c r="D134" s="18">
        <v>529654</v>
      </c>
      <c r="E134" s="18">
        <f t="shared" si="4"/>
        <v>317792.39999999997</v>
      </c>
      <c r="F134" s="18">
        <f t="shared" si="5"/>
        <v>847446.39999999991</v>
      </c>
    </row>
    <row r="135" spans="1:6" ht="13.5" thickBot="1" x14ac:dyDescent="0.35">
      <c r="A135" s="6">
        <v>830080672</v>
      </c>
      <c r="B135" s="7" t="s">
        <v>136</v>
      </c>
      <c r="C135" s="15">
        <v>23504066</v>
      </c>
      <c r="D135" s="16">
        <v>195881</v>
      </c>
      <c r="E135" s="16">
        <f t="shared" si="4"/>
        <v>117528.59999999999</v>
      </c>
      <c r="F135" s="16">
        <f t="shared" si="5"/>
        <v>313409.59999999998</v>
      </c>
    </row>
    <row r="136" spans="1:6" ht="13.5" thickBot="1" x14ac:dyDescent="0.35">
      <c r="A136" s="8">
        <v>900453463</v>
      </c>
      <c r="B136" s="9" t="s">
        <v>137</v>
      </c>
      <c r="C136" s="17">
        <v>368843000</v>
      </c>
      <c r="D136" s="18">
        <v>3073909</v>
      </c>
      <c r="E136" s="18">
        <f t="shared" si="4"/>
        <v>1844345.4</v>
      </c>
      <c r="F136" s="18">
        <f t="shared" si="5"/>
        <v>4918254.4000000004</v>
      </c>
    </row>
    <row r="137" spans="1:6" ht="13.5" thickBot="1" x14ac:dyDescent="0.35">
      <c r="A137" s="6">
        <v>900428208</v>
      </c>
      <c r="B137" s="7" t="s">
        <v>138</v>
      </c>
      <c r="C137" s="15">
        <v>1510268000</v>
      </c>
      <c r="D137" s="16">
        <v>12586458</v>
      </c>
      <c r="E137" s="16">
        <f t="shared" si="4"/>
        <v>7551874.7999999998</v>
      </c>
      <c r="F137" s="16">
        <f t="shared" si="5"/>
        <v>20138332.800000001</v>
      </c>
    </row>
    <row r="138" spans="1:6" ht="13.5" thickBot="1" x14ac:dyDescent="0.35">
      <c r="A138" s="8">
        <v>900466775</v>
      </c>
      <c r="B138" s="9" t="s">
        <v>139</v>
      </c>
      <c r="C138" s="17">
        <v>375920000</v>
      </c>
      <c r="D138" s="18">
        <v>3132889</v>
      </c>
      <c r="E138" s="18">
        <f t="shared" si="4"/>
        <v>1879733.4</v>
      </c>
      <c r="F138" s="18">
        <f t="shared" si="5"/>
        <v>5012622.4000000004</v>
      </c>
    </row>
    <row r="139" spans="1:6" ht="13.5" thickBot="1" x14ac:dyDescent="0.35">
      <c r="A139" s="6">
        <v>900475298</v>
      </c>
      <c r="B139" s="7" t="s">
        <v>140</v>
      </c>
      <c r="C139" s="15">
        <v>4500667000</v>
      </c>
      <c r="D139" s="16">
        <v>37508215</v>
      </c>
      <c r="E139" s="16">
        <f t="shared" si="4"/>
        <v>22504929</v>
      </c>
      <c r="F139" s="16">
        <f t="shared" si="5"/>
        <v>60013144</v>
      </c>
    </row>
    <row r="140" spans="1:6" ht="13.5" thickBot="1" x14ac:dyDescent="0.35">
      <c r="A140" s="8">
        <v>900428468</v>
      </c>
      <c r="B140" s="9" t="s">
        <v>141</v>
      </c>
      <c r="C140" s="17">
        <v>2409800000</v>
      </c>
      <c r="D140" s="18">
        <v>20083089</v>
      </c>
      <c r="E140" s="18">
        <f t="shared" si="4"/>
        <v>12049853.4</v>
      </c>
      <c r="F140" s="18">
        <f t="shared" si="5"/>
        <v>32132942.399999999</v>
      </c>
    </row>
    <row r="141" spans="1:6" ht="13.5" thickBot="1" x14ac:dyDescent="0.35">
      <c r="A141" s="6">
        <v>900197640</v>
      </c>
      <c r="B141" s="7" t="s">
        <v>142</v>
      </c>
      <c r="C141" s="15">
        <v>35948000</v>
      </c>
      <c r="D141" s="16">
        <v>299588</v>
      </c>
      <c r="E141" s="16">
        <f t="shared" si="4"/>
        <v>179752.8</v>
      </c>
      <c r="F141" s="16">
        <f t="shared" si="5"/>
        <v>479340.79999999999</v>
      </c>
    </row>
    <row r="142" spans="1:6" ht="13.5" thickBot="1" x14ac:dyDescent="0.35">
      <c r="A142" s="8">
        <v>830013746</v>
      </c>
      <c r="B142" s="9" t="s">
        <v>143</v>
      </c>
      <c r="C142" s="17">
        <v>2987381</v>
      </c>
      <c r="D142" s="18">
        <v>24897</v>
      </c>
      <c r="E142" s="18">
        <f t="shared" si="4"/>
        <v>14938.199999999999</v>
      </c>
      <c r="F142" s="18">
        <f t="shared" si="5"/>
        <v>39835.199999999997</v>
      </c>
    </row>
    <row r="143" spans="1:6" ht="13.5" thickBot="1" x14ac:dyDescent="0.35">
      <c r="A143" s="6">
        <v>900522263</v>
      </c>
      <c r="B143" s="7" t="s">
        <v>144</v>
      </c>
      <c r="C143" s="15">
        <v>1300629000</v>
      </c>
      <c r="D143" s="16">
        <v>10839343</v>
      </c>
      <c r="E143" s="16">
        <f t="shared" si="4"/>
        <v>6503605.7999999998</v>
      </c>
      <c r="F143" s="16">
        <f t="shared" si="5"/>
        <v>17342948.800000001</v>
      </c>
    </row>
    <row r="144" spans="1:6" ht="13.5" thickBot="1" x14ac:dyDescent="0.35">
      <c r="A144" s="8">
        <v>900519716</v>
      </c>
      <c r="B144" s="9" t="s">
        <v>145</v>
      </c>
      <c r="C144" s="17">
        <v>1909407000</v>
      </c>
      <c r="D144" s="18">
        <v>15912852</v>
      </c>
      <c r="E144" s="18">
        <f t="shared" si="4"/>
        <v>9547711.1999999993</v>
      </c>
      <c r="F144" s="18">
        <f t="shared" si="5"/>
        <v>25460563.199999999</v>
      </c>
    </row>
    <row r="145" spans="1:6" ht="13.5" thickBot="1" x14ac:dyDescent="0.35">
      <c r="A145" s="6">
        <v>900436006</v>
      </c>
      <c r="B145" s="7" t="s">
        <v>146</v>
      </c>
      <c r="C145" s="15">
        <v>3746000</v>
      </c>
      <c r="D145" s="16">
        <v>31219</v>
      </c>
      <c r="E145" s="16">
        <f t="shared" si="4"/>
        <v>18731.399999999998</v>
      </c>
      <c r="F145" s="16">
        <f t="shared" si="5"/>
        <v>49950.399999999994</v>
      </c>
    </row>
    <row r="146" spans="1:6" ht="13.5" thickBot="1" x14ac:dyDescent="0.35">
      <c r="A146" s="8">
        <v>900555031</v>
      </c>
      <c r="B146" s="9" t="s">
        <v>147</v>
      </c>
      <c r="C146" s="17">
        <v>3827895000</v>
      </c>
      <c r="D146" s="18">
        <v>31901385</v>
      </c>
      <c r="E146" s="18">
        <f t="shared" si="4"/>
        <v>19140831</v>
      </c>
      <c r="F146" s="18">
        <f t="shared" si="5"/>
        <v>51042216</v>
      </c>
    </row>
    <row r="147" spans="1:6" ht="13.5" thickBot="1" x14ac:dyDescent="0.35">
      <c r="A147" s="6">
        <v>900462761</v>
      </c>
      <c r="B147" s="7" t="s">
        <v>148</v>
      </c>
      <c r="C147" s="15">
        <v>2311908000</v>
      </c>
      <c r="D147" s="16">
        <v>19267265</v>
      </c>
      <c r="E147" s="16">
        <f t="shared" si="4"/>
        <v>11560359</v>
      </c>
      <c r="F147" s="16">
        <f t="shared" si="5"/>
        <v>30827624</v>
      </c>
    </row>
    <row r="148" spans="1:6" ht="13.5" thickBot="1" x14ac:dyDescent="0.35">
      <c r="A148" s="8">
        <v>900563448</v>
      </c>
      <c r="B148" s="9" t="s">
        <v>149</v>
      </c>
      <c r="C148" s="17">
        <v>399719000</v>
      </c>
      <c r="D148" s="18">
        <v>3331228</v>
      </c>
      <c r="E148" s="18">
        <f t="shared" si="4"/>
        <v>1998736.7999999998</v>
      </c>
      <c r="F148" s="18">
        <f t="shared" si="5"/>
        <v>5329964.8</v>
      </c>
    </row>
    <row r="149" spans="1:6" ht="13.5" thickBot="1" x14ac:dyDescent="0.35">
      <c r="A149" s="6">
        <v>900566834</v>
      </c>
      <c r="B149" s="7" t="s">
        <v>150</v>
      </c>
      <c r="C149" s="15">
        <v>182611000</v>
      </c>
      <c r="D149" s="16">
        <v>1521866</v>
      </c>
      <c r="E149" s="16">
        <f t="shared" si="4"/>
        <v>913119.6</v>
      </c>
      <c r="F149" s="16">
        <f t="shared" si="5"/>
        <v>2434985.6</v>
      </c>
    </row>
    <row r="150" spans="1:6" ht="13.5" thickBot="1" x14ac:dyDescent="0.35">
      <c r="A150" s="8">
        <v>900572958</v>
      </c>
      <c r="B150" s="9" t="s">
        <v>151</v>
      </c>
      <c r="C150" s="17">
        <v>407357000</v>
      </c>
      <c r="D150" s="18">
        <v>3394882</v>
      </c>
      <c r="E150" s="18">
        <f t="shared" si="4"/>
        <v>2036929.2</v>
      </c>
      <c r="F150" s="18">
        <f t="shared" si="5"/>
        <v>5431811.2000000002</v>
      </c>
    </row>
    <row r="151" spans="1:6" ht="13.5" thickBot="1" x14ac:dyDescent="0.35">
      <c r="A151" s="6">
        <v>900570262</v>
      </c>
      <c r="B151" s="7" t="s">
        <v>152</v>
      </c>
      <c r="C151" s="15">
        <v>1610785000</v>
      </c>
      <c r="D151" s="16">
        <v>13424159</v>
      </c>
      <c r="E151" s="16">
        <f t="shared" si="4"/>
        <v>8054495.3999999994</v>
      </c>
      <c r="F151" s="16">
        <f t="shared" si="5"/>
        <v>21478654.399999999</v>
      </c>
    </row>
    <row r="152" spans="1:6" ht="13.5" thickBot="1" x14ac:dyDescent="0.35">
      <c r="A152" s="8">
        <v>900440531</v>
      </c>
      <c r="B152" s="9" t="s">
        <v>153</v>
      </c>
      <c r="C152" s="17">
        <v>558483000</v>
      </c>
      <c r="D152" s="18">
        <v>4654355</v>
      </c>
      <c r="E152" s="18">
        <f t="shared" si="4"/>
        <v>2792613</v>
      </c>
      <c r="F152" s="18">
        <f t="shared" si="5"/>
        <v>7446968</v>
      </c>
    </row>
    <row r="153" spans="1:6" ht="13.5" thickBot="1" x14ac:dyDescent="0.35">
      <c r="A153" s="6">
        <v>900344208</v>
      </c>
      <c r="B153" s="7" t="s">
        <v>154</v>
      </c>
      <c r="C153" s="15">
        <v>1355607000</v>
      </c>
      <c r="D153" s="16">
        <v>11297525</v>
      </c>
      <c r="E153" s="16">
        <f t="shared" si="4"/>
        <v>6778515</v>
      </c>
      <c r="F153" s="16">
        <f t="shared" si="5"/>
        <v>18076040</v>
      </c>
    </row>
    <row r="154" spans="1:6" ht="13.5" thickBot="1" x14ac:dyDescent="0.35">
      <c r="A154" s="8">
        <v>900579800</v>
      </c>
      <c r="B154" s="9" t="s">
        <v>155</v>
      </c>
      <c r="C154" s="17">
        <v>642524000</v>
      </c>
      <c r="D154" s="18">
        <v>5354746</v>
      </c>
      <c r="E154" s="18">
        <f t="shared" si="4"/>
        <v>3212847.6</v>
      </c>
      <c r="F154" s="18">
        <f t="shared" si="5"/>
        <v>8567593.5999999996</v>
      </c>
    </row>
    <row r="155" spans="1:6" ht="13.5" thickBot="1" x14ac:dyDescent="0.35">
      <c r="A155" s="6">
        <v>900531210</v>
      </c>
      <c r="B155" s="7" t="s">
        <v>156</v>
      </c>
      <c r="C155" s="15">
        <v>2037234000</v>
      </c>
      <c r="D155" s="16">
        <v>16978153</v>
      </c>
      <c r="E155" s="16">
        <f t="shared" si="4"/>
        <v>10186891.799999999</v>
      </c>
      <c r="F155" s="16">
        <f t="shared" si="5"/>
        <v>27165044.799999997</v>
      </c>
    </row>
    <row r="156" spans="1:6" ht="13.5" thickBot="1" x14ac:dyDescent="0.35">
      <c r="A156" s="8">
        <v>900589503</v>
      </c>
      <c r="B156" s="9" t="s">
        <v>157</v>
      </c>
      <c r="C156" s="17">
        <v>1033252000</v>
      </c>
      <c r="D156" s="18">
        <v>8611043</v>
      </c>
      <c r="E156" s="18">
        <f t="shared" si="4"/>
        <v>5166625.8</v>
      </c>
      <c r="F156" s="18">
        <f t="shared" si="5"/>
        <v>13777668.800000001</v>
      </c>
    </row>
    <row r="157" spans="1:6" ht="13.5" thickBot="1" x14ac:dyDescent="0.35">
      <c r="A157" s="6">
        <v>900268747</v>
      </c>
      <c r="B157" s="7" t="s">
        <v>158</v>
      </c>
      <c r="C157" s="15">
        <v>6378714000</v>
      </c>
      <c r="D157" s="16">
        <v>53159715</v>
      </c>
      <c r="E157" s="16">
        <f t="shared" si="4"/>
        <v>31895829</v>
      </c>
      <c r="F157" s="16">
        <f t="shared" si="5"/>
        <v>85055544</v>
      </c>
    </row>
    <row r="158" spans="1:6" ht="13.5" thickBot="1" x14ac:dyDescent="0.35">
      <c r="A158" s="8">
        <v>900499252</v>
      </c>
      <c r="B158" s="9" t="s">
        <v>159</v>
      </c>
      <c r="C158" s="17">
        <v>2849047000</v>
      </c>
      <c r="D158" s="18">
        <v>23743740</v>
      </c>
      <c r="E158" s="18">
        <f t="shared" si="4"/>
        <v>14246244</v>
      </c>
      <c r="F158" s="18">
        <f t="shared" si="5"/>
        <v>37989984</v>
      </c>
    </row>
    <row r="159" spans="1:6" ht="13.5" thickBot="1" x14ac:dyDescent="0.35">
      <c r="A159" s="6">
        <v>900643166</v>
      </c>
      <c r="B159" s="7" t="s">
        <v>160</v>
      </c>
      <c r="C159" s="15">
        <v>77232000</v>
      </c>
      <c r="D159" s="16">
        <v>643646</v>
      </c>
      <c r="E159" s="16">
        <f t="shared" si="4"/>
        <v>386187.6</v>
      </c>
      <c r="F159" s="16">
        <f t="shared" si="5"/>
        <v>1029833.6</v>
      </c>
    </row>
    <row r="160" spans="1:6" ht="13.5" thickBot="1" x14ac:dyDescent="0.35">
      <c r="A160" s="8">
        <v>900666756</v>
      </c>
      <c r="B160" s="9" t="s">
        <v>161</v>
      </c>
      <c r="C160" s="17">
        <v>323955000</v>
      </c>
      <c r="D160" s="18">
        <v>2699816</v>
      </c>
      <c r="E160" s="18">
        <f t="shared" si="4"/>
        <v>1619889.5999999999</v>
      </c>
      <c r="F160" s="18">
        <f t="shared" si="5"/>
        <v>4319705.5999999996</v>
      </c>
    </row>
    <row r="161" spans="1:6" ht="13.5" thickBot="1" x14ac:dyDescent="0.35">
      <c r="A161" s="6">
        <v>900667590</v>
      </c>
      <c r="B161" s="7" t="s">
        <v>162</v>
      </c>
      <c r="C161" s="15">
        <v>102829782000</v>
      </c>
      <c r="D161" s="16">
        <v>856975551</v>
      </c>
      <c r="E161" s="16">
        <f t="shared" si="4"/>
        <v>514185330.59999996</v>
      </c>
      <c r="F161" s="16">
        <f t="shared" si="5"/>
        <v>1371160881.5999999</v>
      </c>
    </row>
    <row r="162" spans="1:6" ht="13.5" thickBot="1" x14ac:dyDescent="0.35">
      <c r="A162" s="8">
        <v>900542835</v>
      </c>
      <c r="B162" s="9" t="s">
        <v>163</v>
      </c>
      <c r="C162" s="17">
        <v>685152000</v>
      </c>
      <c r="D162" s="18">
        <v>5710004</v>
      </c>
      <c r="E162" s="18">
        <f t="shared" si="4"/>
        <v>3426002.4</v>
      </c>
      <c r="F162" s="18">
        <f t="shared" si="5"/>
        <v>9136006.4000000004</v>
      </c>
    </row>
    <row r="163" spans="1:6" ht="13.5" thickBot="1" x14ac:dyDescent="0.35">
      <c r="A163" s="6">
        <v>900648934</v>
      </c>
      <c r="B163" s="7" t="s">
        <v>164</v>
      </c>
      <c r="C163" s="15">
        <v>270387000</v>
      </c>
      <c r="D163" s="16">
        <v>2253385</v>
      </c>
      <c r="E163" s="16">
        <f t="shared" si="4"/>
        <v>1352031</v>
      </c>
      <c r="F163" s="16">
        <f t="shared" si="5"/>
        <v>3605416</v>
      </c>
    </row>
    <row r="164" spans="1:6" ht="13.5" thickBot="1" x14ac:dyDescent="0.35">
      <c r="A164" s="8">
        <v>900719749</v>
      </c>
      <c r="B164" s="9" t="s">
        <v>165</v>
      </c>
      <c r="C164" s="17">
        <v>408241000</v>
      </c>
      <c r="D164" s="18">
        <v>3402249</v>
      </c>
      <c r="E164" s="18">
        <f t="shared" si="4"/>
        <v>2041349.4</v>
      </c>
      <c r="F164" s="18">
        <f t="shared" si="5"/>
        <v>5443598.4000000004</v>
      </c>
    </row>
    <row r="165" spans="1:6" ht="13.5" thickBot="1" x14ac:dyDescent="0.35">
      <c r="A165" s="6">
        <v>900652188</v>
      </c>
      <c r="B165" s="7" t="s">
        <v>166</v>
      </c>
      <c r="C165" s="15">
        <v>527755000</v>
      </c>
      <c r="D165" s="16">
        <v>4398270</v>
      </c>
      <c r="E165" s="16">
        <f t="shared" si="4"/>
        <v>2638962</v>
      </c>
      <c r="F165" s="16">
        <f t="shared" si="5"/>
        <v>7037232</v>
      </c>
    </row>
    <row r="166" spans="1:6" ht="13.5" thickBot="1" x14ac:dyDescent="0.35">
      <c r="A166" s="8">
        <v>900067743</v>
      </c>
      <c r="B166" s="9" t="s">
        <v>167</v>
      </c>
      <c r="C166" s="17">
        <v>76115000</v>
      </c>
      <c r="D166" s="18">
        <v>634337</v>
      </c>
      <c r="E166" s="18">
        <f t="shared" si="4"/>
        <v>380602.2</v>
      </c>
      <c r="F166" s="18">
        <f t="shared" si="5"/>
        <v>1014939.2</v>
      </c>
    </row>
    <row r="167" spans="1:6" ht="13.5" thickBot="1" x14ac:dyDescent="0.35">
      <c r="A167" s="6">
        <v>900746422</v>
      </c>
      <c r="B167" s="7" t="s">
        <v>168</v>
      </c>
      <c r="C167" s="15">
        <v>2517539000</v>
      </c>
      <c r="D167" s="16">
        <v>20980978</v>
      </c>
      <c r="E167" s="16">
        <f t="shared" si="4"/>
        <v>12588586.799999999</v>
      </c>
      <c r="F167" s="16">
        <f t="shared" si="5"/>
        <v>33569564.799999997</v>
      </c>
    </row>
    <row r="168" spans="1:6" ht="13.5" thickBot="1" x14ac:dyDescent="0.35">
      <c r="A168" s="8">
        <v>900652334</v>
      </c>
      <c r="B168" s="9" t="s">
        <v>169</v>
      </c>
      <c r="C168" s="17">
        <v>208107000</v>
      </c>
      <c r="D168" s="18">
        <v>1734348</v>
      </c>
      <c r="E168" s="18">
        <f t="shared" si="4"/>
        <v>1040608.7999999999</v>
      </c>
      <c r="F168" s="18">
        <f t="shared" si="5"/>
        <v>2774956.8</v>
      </c>
    </row>
    <row r="169" spans="1:6" ht="13.5" thickBot="1" x14ac:dyDescent="0.35">
      <c r="A169" s="6">
        <v>900778095</v>
      </c>
      <c r="B169" s="7" t="s">
        <v>170</v>
      </c>
      <c r="C169" s="15">
        <v>442534000</v>
      </c>
      <c r="D169" s="16">
        <v>3688045</v>
      </c>
      <c r="E169" s="16">
        <f t="shared" si="4"/>
        <v>2212827</v>
      </c>
      <c r="F169" s="16">
        <f t="shared" si="5"/>
        <v>5900872</v>
      </c>
    </row>
    <row r="170" spans="1:6" ht="13.5" thickBot="1" x14ac:dyDescent="0.35">
      <c r="A170" s="8">
        <v>900516015</v>
      </c>
      <c r="B170" s="9" t="s">
        <v>171</v>
      </c>
      <c r="C170" s="17">
        <v>266947000</v>
      </c>
      <c r="D170" s="18">
        <v>2224716</v>
      </c>
      <c r="E170" s="18">
        <f t="shared" si="4"/>
        <v>1334829.5999999999</v>
      </c>
      <c r="F170" s="18">
        <f t="shared" si="5"/>
        <v>3559545.5999999996</v>
      </c>
    </row>
    <row r="171" spans="1:6" ht="13.5" thickBot="1" x14ac:dyDescent="0.35">
      <c r="A171" s="6">
        <v>900495129</v>
      </c>
      <c r="B171" s="7" t="s">
        <v>172</v>
      </c>
      <c r="C171" s="15">
        <v>2455529000</v>
      </c>
      <c r="D171" s="16">
        <v>20464191</v>
      </c>
      <c r="E171" s="16">
        <f t="shared" si="4"/>
        <v>12278514.6</v>
      </c>
      <c r="F171" s="16">
        <f t="shared" si="5"/>
        <v>32742705.600000001</v>
      </c>
    </row>
    <row r="172" spans="1:6" ht="13.5" thickBot="1" x14ac:dyDescent="0.35">
      <c r="A172" s="8">
        <v>900691280</v>
      </c>
      <c r="B172" s="9" t="s">
        <v>173</v>
      </c>
      <c r="C172" s="17">
        <v>10779450000</v>
      </c>
      <c r="D172" s="18">
        <v>89835113</v>
      </c>
      <c r="E172" s="18">
        <f t="shared" si="4"/>
        <v>53901067.799999997</v>
      </c>
      <c r="F172" s="18">
        <f t="shared" si="5"/>
        <v>143736180.80000001</v>
      </c>
    </row>
    <row r="173" spans="1:6" ht="13.5" thickBot="1" x14ac:dyDescent="0.35">
      <c r="A173" s="6">
        <v>860516431</v>
      </c>
      <c r="B173" s="7" t="s">
        <v>174</v>
      </c>
      <c r="C173" s="15">
        <v>442595000</v>
      </c>
      <c r="D173" s="16">
        <v>3688553</v>
      </c>
      <c r="E173" s="16">
        <f t="shared" si="4"/>
        <v>2213131.7999999998</v>
      </c>
      <c r="F173" s="16">
        <f t="shared" si="5"/>
        <v>5901684.7999999998</v>
      </c>
    </row>
    <row r="174" spans="1:6" ht="13.5" thickBot="1" x14ac:dyDescent="0.35">
      <c r="A174" s="8">
        <v>900637368</v>
      </c>
      <c r="B174" s="9" t="s">
        <v>175</v>
      </c>
      <c r="C174" s="17">
        <v>1467164000</v>
      </c>
      <c r="D174" s="18">
        <v>12227233</v>
      </c>
      <c r="E174" s="18">
        <f t="shared" si="4"/>
        <v>7336339.7999999998</v>
      </c>
      <c r="F174" s="18">
        <f t="shared" si="5"/>
        <v>19563572.800000001</v>
      </c>
    </row>
    <row r="175" spans="1:6" ht="13.5" thickBot="1" x14ac:dyDescent="0.35">
      <c r="A175" s="6">
        <v>900089276</v>
      </c>
      <c r="B175" s="7" t="s">
        <v>176</v>
      </c>
      <c r="C175" s="15">
        <v>17840895000</v>
      </c>
      <c r="D175" s="16">
        <v>148684657</v>
      </c>
      <c r="E175" s="16">
        <f t="shared" si="4"/>
        <v>89210794.200000003</v>
      </c>
      <c r="F175" s="16">
        <f t="shared" si="5"/>
        <v>237895451.19999999</v>
      </c>
    </row>
    <row r="176" spans="1:6" ht="13.5" thickBot="1" x14ac:dyDescent="0.35">
      <c r="A176" s="8">
        <v>860076426</v>
      </c>
      <c r="B176" s="9" t="s">
        <v>177</v>
      </c>
      <c r="C176" s="17">
        <v>52944000</v>
      </c>
      <c r="D176" s="18">
        <v>441231</v>
      </c>
      <c r="E176" s="18">
        <f t="shared" si="4"/>
        <v>264738.59999999998</v>
      </c>
      <c r="F176" s="18">
        <f t="shared" si="5"/>
        <v>705969.6</v>
      </c>
    </row>
    <row r="177" spans="1:6" ht="13.5" thickBot="1" x14ac:dyDescent="0.35">
      <c r="A177" s="6">
        <v>900879149</v>
      </c>
      <c r="B177" s="7" t="s">
        <v>178</v>
      </c>
      <c r="C177" s="15">
        <v>1045490000</v>
      </c>
      <c r="D177" s="16">
        <v>8713034</v>
      </c>
      <c r="E177" s="16">
        <f t="shared" si="4"/>
        <v>5227820.3999999994</v>
      </c>
      <c r="F177" s="16">
        <f t="shared" si="5"/>
        <v>13940854.399999999</v>
      </c>
    </row>
    <row r="178" spans="1:6" ht="13.5" thickBot="1" x14ac:dyDescent="0.35">
      <c r="A178" s="8">
        <v>900759883</v>
      </c>
      <c r="B178" s="9" t="s">
        <v>179</v>
      </c>
      <c r="C178" s="17">
        <v>128539000</v>
      </c>
      <c r="D178" s="18">
        <v>1071234</v>
      </c>
      <c r="E178" s="18">
        <f t="shared" si="4"/>
        <v>642740.4</v>
      </c>
      <c r="F178" s="18">
        <f t="shared" si="5"/>
        <v>1713974.4</v>
      </c>
    </row>
    <row r="179" spans="1:6" ht="13.5" thickBot="1" x14ac:dyDescent="0.35">
      <c r="A179" s="6">
        <v>900214588</v>
      </c>
      <c r="B179" s="7" t="s">
        <v>180</v>
      </c>
      <c r="C179" s="15">
        <v>9924409000</v>
      </c>
      <c r="D179" s="16">
        <v>82709267</v>
      </c>
      <c r="E179" s="16">
        <f t="shared" si="4"/>
        <v>49625560.199999996</v>
      </c>
      <c r="F179" s="16">
        <f t="shared" si="5"/>
        <v>132334827.19999999</v>
      </c>
    </row>
    <row r="180" spans="1:6" ht="13.5" thickBot="1" x14ac:dyDescent="0.35">
      <c r="A180" s="8">
        <v>900325920</v>
      </c>
      <c r="B180" s="9" t="s">
        <v>181</v>
      </c>
      <c r="C180" s="17">
        <v>622222000</v>
      </c>
      <c r="D180" s="18">
        <v>5185551</v>
      </c>
      <c r="E180" s="18">
        <f t="shared" si="4"/>
        <v>3111330.6</v>
      </c>
      <c r="F180" s="18">
        <f t="shared" si="5"/>
        <v>8296881.5999999996</v>
      </c>
    </row>
    <row r="181" spans="1:6" ht="13.5" thickBot="1" x14ac:dyDescent="0.35">
      <c r="A181" s="6">
        <v>900433032</v>
      </c>
      <c r="B181" s="7" t="s">
        <v>182</v>
      </c>
      <c r="C181" s="15">
        <v>1468995000</v>
      </c>
      <c r="D181" s="16">
        <v>12242492</v>
      </c>
      <c r="E181" s="16">
        <f t="shared" si="4"/>
        <v>7345495.2000000002</v>
      </c>
      <c r="F181" s="16">
        <f t="shared" si="5"/>
        <v>19587987.199999999</v>
      </c>
    </row>
    <row r="182" spans="1:6" ht="13.5" thickBot="1" x14ac:dyDescent="0.35">
      <c r="A182" s="8">
        <v>900713658</v>
      </c>
      <c r="B182" s="9" t="s">
        <v>183</v>
      </c>
      <c r="C182" s="17">
        <v>63662306000</v>
      </c>
      <c r="D182" s="18">
        <v>530556797</v>
      </c>
      <c r="E182" s="18">
        <f t="shared" si="4"/>
        <v>318334078.19999999</v>
      </c>
      <c r="F182" s="18">
        <f t="shared" si="5"/>
        <v>848890875.20000005</v>
      </c>
    </row>
    <row r="183" spans="1:6" ht="13.5" thickBot="1" x14ac:dyDescent="0.35">
      <c r="A183" s="6">
        <v>900913507</v>
      </c>
      <c r="B183" s="7" t="s">
        <v>184</v>
      </c>
      <c r="C183" s="15">
        <v>1341894000</v>
      </c>
      <c r="D183" s="16">
        <v>11183242</v>
      </c>
      <c r="E183" s="16">
        <f t="shared" si="4"/>
        <v>6709945.2000000002</v>
      </c>
      <c r="F183" s="16">
        <f t="shared" si="5"/>
        <v>17893187.199999999</v>
      </c>
    </row>
    <row r="184" spans="1:6" ht="13.5" thickBot="1" x14ac:dyDescent="0.35">
      <c r="A184" s="8">
        <v>900653272</v>
      </c>
      <c r="B184" s="9" t="s">
        <v>185</v>
      </c>
      <c r="C184" s="17">
        <v>748987000</v>
      </c>
      <c r="D184" s="18">
        <v>6242001</v>
      </c>
      <c r="E184" s="18">
        <f t="shared" si="4"/>
        <v>3745200.6</v>
      </c>
      <c r="F184" s="18">
        <f t="shared" si="5"/>
        <v>9987201.5999999996</v>
      </c>
    </row>
    <row r="185" spans="1:6" ht="13.5" thickBot="1" x14ac:dyDescent="0.35">
      <c r="A185" s="6">
        <v>900922760</v>
      </c>
      <c r="B185" s="7" t="s">
        <v>186</v>
      </c>
      <c r="C185" s="15">
        <v>274950000</v>
      </c>
      <c r="D185" s="16">
        <v>2291412</v>
      </c>
      <c r="E185" s="16">
        <f t="shared" si="4"/>
        <v>1374847.2</v>
      </c>
      <c r="F185" s="16">
        <f t="shared" si="5"/>
        <v>3666259.2</v>
      </c>
    </row>
    <row r="186" spans="1:6" ht="13.5" thickBot="1" x14ac:dyDescent="0.35">
      <c r="A186" s="8">
        <v>900921416</v>
      </c>
      <c r="B186" s="9" t="s">
        <v>187</v>
      </c>
      <c r="C186" s="17">
        <v>2231841000</v>
      </c>
      <c r="D186" s="18">
        <v>18599993</v>
      </c>
      <c r="E186" s="18">
        <f t="shared" si="4"/>
        <v>11159995.799999999</v>
      </c>
      <c r="F186" s="18">
        <f t="shared" si="5"/>
        <v>29759988.799999997</v>
      </c>
    </row>
    <row r="187" spans="1:6" ht="13.5" thickBot="1" x14ac:dyDescent="0.35">
      <c r="A187" s="6">
        <v>900932147</v>
      </c>
      <c r="B187" s="7" t="s">
        <v>188</v>
      </c>
      <c r="C187" s="15">
        <v>67235000</v>
      </c>
      <c r="D187" s="16">
        <v>560331</v>
      </c>
      <c r="E187" s="16">
        <f t="shared" si="4"/>
        <v>336198.6</v>
      </c>
      <c r="F187" s="16">
        <f t="shared" si="5"/>
        <v>896529.6</v>
      </c>
    </row>
    <row r="188" spans="1:6" ht="13.5" thickBot="1" x14ac:dyDescent="0.35">
      <c r="A188" s="8">
        <v>900912454</v>
      </c>
      <c r="B188" s="9" t="s">
        <v>189</v>
      </c>
      <c r="C188" s="17">
        <v>318058000</v>
      </c>
      <c r="D188" s="18">
        <v>2650671</v>
      </c>
      <c r="E188" s="18">
        <f t="shared" si="4"/>
        <v>1590402.5999999999</v>
      </c>
      <c r="F188" s="18">
        <f t="shared" si="5"/>
        <v>4241073.5999999996</v>
      </c>
    </row>
    <row r="189" spans="1:6" ht="13.5" thickBot="1" x14ac:dyDescent="0.35">
      <c r="A189" s="6">
        <v>900493235</v>
      </c>
      <c r="B189" s="7" t="s">
        <v>190</v>
      </c>
      <c r="C189" s="15">
        <v>1622188000</v>
      </c>
      <c r="D189" s="16">
        <v>13519191</v>
      </c>
      <c r="E189" s="16">
        <f t="shared" si="4"/>
        <v>8111514.5999999996</v>
      </c>
      <c r="F189" s="16">
        <f t="shared" si="5"/>
        <v>21630705.600000001</v>
      </c>
    </row>
    <row r="190" spans="1:6" ht="13.5" thickBot="1" x14ac:dyDescent="0.35">
      <c r="A190" s="8">
        <v>900949673</v>
      </c>
      <c r="B190" s="9" t="s">
        <v>191</v>
      </c>
      <c r="C190" s="17">
        <v>1885435000</v>
      </c>
      <c r="D190" s="18">
        <v>15713071</v>
      </c>
      <c r="E190" s="18">
        <f t="shared" si="4"/>
        <v>9427842.5999999996</v>
      </c>
      <c r="F190" s="18">
        <f t="shared" si="5"/>
        <v>25140913.600000001</v>
      </c>
    </row>
    <row r="191" spans="1:6" ht="13.5" thickBot="1" x14ac:dyDescent="0.35">
      <c r="A191" s="6">
        <v>900863649</v>
      </c>
      <c r="B191" s="7" t="s">
        <v>192</v>
      </c>
      <c r="C191" s="15">
        <v>269344000</v>
      </c>
      <c r="D191" s="16">
        <v>2244692</v>
      </c>
      <c r="E191" s="16">
        <f t="shared" si="4"/>
        <v>1346815.2</v>
      </c>
      <c r="F191" s="16">
        <f t="shared" si="5"/>
        <v>3591507.2</v>
      </c>
    </row>
    <row r="192" spans="1:6" ht="13.5" thickBot="1" x14ac:dyDescent="0.35">
      <c r="A192" s="8">
        <v>900970665</v>
      </c>
      <c r="B192" s="9" t="s">
        <v>193</v>
      </c>
      <c r="C192" s="17">
        <v>174265000</v>
      </c>
      <c r="D192" s="18">
        <v>1452311</v>
      </c>
      <c r="E192" s="18">
        <f t="shared" si="4"/>
        <v>871386.6</v>
      </c>
      <c r="F192" s="18">
        <f t="shared" si="5"/>
        <v>2323697.6</v>
      </c>
    </row>
    <row r="193" spans="1:6" ht="13.5" thickBot="1" x14ac:dyDescent="0.35">
      <c r="A193" s="6">
        <v>900643723</v>
      </c>
      <c r="B193" s="7" t="s">
        <v>194</v>
      </c>
      <c r="C193" s="15">
        <v>709362000</v>
      </c>
      <c r="D193" s="16">
        <v>5911769</v>
      </c>
      <c r="E193" s="16">
        <f t="shared" si="4"/>
        <v>3547061.4</v>
      </c>
      <c r="F193" s="16">
        <f t="shared" si="5"/>
        <v>9458830.4000000004</v>
      </c>
    </row>
    <row r="194" spans="1:6" ht="13.5" thickBot="1" x14ac:dyDescent="0.35">
      <c r="A194" s="8">
        <v>830104866</v>
      </c>
      <c r="B194" s="9" t="s">
        <v>195</v>
      </c>
      <c r="C194" s="17">
        <v>636810000</v>
      </c>
      <c r="D194" s="18">
        <v>5307126</v>
      </c>
      <c r="E194" s="18">
        <f t="shared" si="4"/>
        <v>3184275.6</v>
      </c>
      <c r="F194" s="18">
        <f t="shared" si="5"/>
        <v>8491401.5999999996</v>
      </c>
    </row>
    <row r="195" spans="1:6" ht="13.5" thickBot="1" x14ac:dyDescent="0.35">
      <c r="A195" s="6">
        <v>900963765</v>
      </c>
      <c r="B195" s="7" t="s">
        <v>196</v>
      </c>
      <c r="C195" s="15">
        <v>756506000</v>
      </c>
      <c r="D195" s="16">
        <v>6304663</v>
      </c>
      <c r="E195" s="16">
        <f t="shared" si="4"/>
        <v>3782797.8</v>
      </c>
      <c r="F195" s="16">
        <f t="shared" si="5"/>
        <v>10087460.800000001</v>
      </c>
    </row>
    <row r="196" spans="1:6" ht="13.5" thickBot="1" x14ac:dyDescent="0.35">
      <c r="A196" s="8">
        <v>901020967</v>
      </c>
      <c r="B196" s="9" t="s">
        <v>197</v>
      </c>
      <c r="C196" s="17">
        <v>274356000</v>
      </c>
      <c r="D196" s="18">
        <v>2286462</v>
      </c>
      <c r="E196" s="18">
        <f t="shared" ref="E196:E259" si="6">+D196*$E$2</f>
        <v>1371877.2</v>
      </c>
      <c r="F196" s="18">
        <f t="shared" ref="F196:F259" si="7">+D196+E196</f>
        <v>3658339.2</v>
      </c>
    </row>
    <row r="197" spans="1:6" ht="13.5" thickBot="1" x14ac:dyDescent="0.35">
      <c r="A197" s="6">
        <v>901042814</v>
      </c>
      <c r="B197" s="7" t="s">
        <v>198</v>
      </c>
      <c r="C197" s="15">
        <v>4314261000</v>
      </c>
      <c r="D197" s="16">
        <v>35954722</v>
      </c>
      <c r="E197" s="16">
        <f t="shared" si="6"/>
        <v>21572833.199999999</v>
      </c>
      <c r="F197" s="16">
        <f t="shared" si="7"/>
        <v>57527555.200000003</v>
      </c>
    </row>
    <row r="198" spans="1:6" ht="13.5" thickBot="1" x14ac:dyDescent="0.35">
      <c r="A198" s="8">
        <v>900883057</v>
      </c>
      <c r="B198" s="9" t="s">
        <v>199</v>
      </c>
      <c r="C198" s="17">
        <v>124624000</v>
      </c>
      <c r="D198" s="18">
        <v>1038607</v>
      </c>
      <c r="E198" s="18">
        <f t="shared" si="6"/>
        <v>623164.19999999995</v>
      </c>
      <c r="F198" s="18">
        <f t="shared" si="7"/>
        <v>1661771.2</v>
      </c>
    </row>
    <row r="199" spans="1:6" ht="13.5" thickBot="1" x14ac:dyDescent="0.35">
      <c r="A199" s="6">
        <v>901023319</v>
      </c>
      <c r="B199" s="7" t="s">
        <v>200</v>
      </c>
      <c r="C199" s="15">
        <v>925574000</v>
      </c>
      <c r="D199" s="16">
        <v>7713663</v>
      </c>
      <c r="E199" s="16">
        <f t="shared" si="6"/>
        <v>4628197.8</v>
      </c>
      <c r="F199" s="16">
        <f t="shared" si="7"/>
        <v>12341860.800000001</v>
      </c>
    </row>
    <row r="200" spans="1:6" ht="13.5" thickBot="1" x14ac:dyDescent="0.35">
      <c r="A200" s="8">
        <v>900864051</v>
      </c>
      <c r="B200" s="9" t="s">
        <v>201</v>
      </c>
      <c r="C200" s="17">
        <v>1455630000</v>
      </c>
      <c r="D200" s="18">
        <v>12131109</v>
      </c>
      <c r="E200" s="18">
        <f t="shared" si="6"/>
        <v>7278665.3999999994</v>
      </c>
      <c r="F200" s="18">
        <f t="shared" si="7"/>
        <v>19409774.399999999</v>
      </c>
    </row>
    <row r="201" spans="1:6" ht="13.5" thickBot="1" x14ac:dyDescent="0.35">
      <c r="A201" s="6">
        <v>901034973</v>
      </c>
      <c r="B201" s="7" t="s">
        <v>202</v>
      </c>
      <c r="C201" s="15">
        <v>74993000</v>
      </c>
      <c r="D201" s="16">
        <v>624986</v>
      </c>
      <c r="E201" s="16">
        <f t="shared" si="6"/>
        <v>374991.6</v>
      </c>
      <c r="F201" s="16">
        <f t="shared" si="7"/>
        <v>999977.6</v>
      </c>
    </row>
    <row r="202" spans="1:6" ht="13.5" thickBot="1" x14ac:dyDescent="0.35">
      <c r="A202" s="8">
        <v>900438187</v>
      </c>
      <c r="B202" s="9" t="s">
        <v>203</v>
      </c>
      <c r="C202" s="17">
        <v>402356000</v>
      </c>
      <c r="D202" s="18">
        <v>3353204</v>
      </c>
      <c r="E202" s="18">
        <f t="shared" si="6"/>
        <v>2011922.4</v>
      </c>
      <c r="F202" s="18">
        <f t="shared" si="7"/>
        <v>5365126.4000000004</v>
      </c>
    </row>
    <row r="203" spans="1:6" ht="13.5" thickBot="1" x14ac:dyDescent="0.35">
      <c r="A203" s="6">
        <v>900334431</v>
      </c>
      <c r="B203" s="7" t="s">
        <v>204</v>
      </c>
      <c r="C203" s="15">
        <v>10373494000</v>
      </c>
      <c r="D203" s="16">
        <v>86451907</v>
      </c>
      <c r="E203" s="16">
        <f t="shared" si="6"/>
        <v>51871144.199999996</v>
      </c>
      <c r="F203" s="16">
        <f t="shared" si="7"/>
        <v>138323051.19999999</v>
      </c>
    </row>
    <row r="204" spans="1:6" ht="13.5" thickBot="1" x14ac:dyDescent="0.35">
      <c r="A204" s="8">
        <v>900440491</v>
      </c>
      <c r="B204" s="9" t="s">
        <v>205</v>
      </c>
      <c r="C204" s="17">
        <v>387903000</v>
      </c>
      <c r="D204" s="18">
        <v>3232754</v>
      </c>
      <c r="E204" s="18">
        <f t="shared" si="6"/>
        <v>1939652.4</v>
      </c>
      <c r="F204" s="18">
        <f t="shared" si="7"/>
        <v>5172406.4000000004</v>
      </c>
    </row>
    <row r="205" spans="1:6" ht="13.5" thickBot="1" x14ac:dyDescent="0.35">
      <c r="A205" s="6">
        <v>901094947</v>
      </c>
      <c r="B205" s="7" t="s">
        <v>206</v>
      </c>
      <c r="C205" s="15">
        <v>512060000</v>
      </c>
      <c r="D205" s="16">
        <v>4267469</v>
      </c>
      <c r="E205" s="16">
        <f t="shared" si="6"/>
        <v>2560481.4</v>
      </c>
      <c r="F205" s="16">
        <f t="shared" si="7"/>
        <v>6827950.4000000004</v>
      </c>
    </row>
    <row r="206" spans="1:6" ht="13.5" thickBot="1" x14ac:dyDescent="0.35">
      <c r="A206" s="8">
        <v>900403943</v>
      </c>
      <c r="B206" s="9" t="s">
        <v>207</v>
      </c>
      <c r="C206" s="17">
        <v>3401749000</v>
      </c>
      <c r="D206" s="18">
        <v>28349916</v>
      </c>
      <c r="E206" s="18">
        <f t="shared" si="6"/>
        <v>17009949.599999998</v>
      </c>
      <c r="F206" s="18">
        <f t="shared" si="7"/>
        <v>45359865.599999994</v>
      </c>
    </row>
    <row r="207" spans="1:6" ht="13.5" thickBot="1" x14ac:dyDescent="0.35">
      <c r="A207" s="6">
        <v>901033186</v>
      </c>
      <c r="B207" s="7" t="s">
        <v>208</v>
      </c>
      <c r="C207" s="15">
        <v>74979000</v>
      </c>
      <c r="D207" s="16">
        <v>624869</v>
      </c>
      <c r="E207" s="16">
        <f t="shared" si="6"/>
        <v>374921.39999999997</v>
      </c>
      <c r="F207" s="16">
        <f t="shared" si="7"/>
        <v>999790.39999999991</v>
      </c>
    </row>
    <row r="208" spans="1:6" ht="13.5" thickBot="1" x14ac:dyDescent="0.35">
      <c r="A208" s="8">
        <v>811001850</v>
      </c>
      <c r="B208" s="9" t="s">
        <v>209</v>
      </c>
      <c r="C208" s="17">
        <v>28924000</v>
      </c>
      <c r="D208" s="18">
        <v>241050</v>
      </c>
      <c r="E208" s="18">
        <f t="shared" si="6"/>
        <v>144630</v>
      </c>
      <c r="F208" s="18">
        <f t="shared" si="7"/>
        <v>385680</v>
      </c>
    </row>
    <row r="209" spans="1:6" ht="13.5" thickBot="1" x14ac:dyDescent="0.35">
      <c r="A209" s="6">
        <v>900466858</v>
      </c>
      <c r="B209" s="7" t="s">
        <v>210</v>
      </c>
      <c r="C209" s="15">
        <v>2498274000</v>
      </c>
      <c r="D209" s="16">
        <v>20820425</v>
      </c>
      <c r="E209" s="16">
        <f t="shared" si="6"/>
        <v>12492255</v>
      </c>
      <c r="F209" s="16">
        <f t="shared" si="7"/>
        <v>33312680</v>
      </c>
    </row>
    <row r="210" spans="1:6" ht="13.5" thickBot="1" x14ac:dyDescent="0.35">
      <c r="A210" s="8">
        <v>830126302</v>
      </c>
      <c r="B210" s="9" t="s">
        <v>211</v>
      </c>
      <c r="C210" s="17">
        <v>5320502000</v>
      </c>
      <c r="D210" s="18">
        <v>44340657</v>
      </c>
      <c r="E210" s="18">
        <f t="shared" si="6"/>
        <v>26604394.199999999</v>
      </c>
      <c r="F210" s="18">
        <f t="shared" si="7"/>
        <v>70945051.200000003</v>
      </c>
    </row>
    <row r="211" spans="1:6" ht="13.5" thickBot="1" x14ac:dyDescent="0.35">
      <c r="A211" s="6">
        <v>900928926</v>
      </c>
      <c r="B211" s="7" t="s">
        <v>212</v>
      </c>
      <c r="C211" s="15">
        <v>2142472000</v>
      </c>
      <c r="D211" s="16">
        <v>17855198</v>
      </c>
      <c r="E211" s="16">
        <f t="shared" si="6"/>
        <v>10713118.799999999</v>
      </c>
      <c r="F211" s="16">
        <f t="shared" si="7"/>
        <v>28568316.799999997</v>
      </c>
    </row>
    <row r="212" spans="1:6" ht="13.5" thickBot="1" x14ac:dyDescent="0.35">
      <c r="A212" s="8">
        <v>900928962</v>
      </c>
      <c r="B212" s="9" t="s">
        <v>213</v>
      </c>
      <c r="C212" s="17">
        <v>1161490000</v>
      </c>
      <c r="D212" s="18">
        <v>9679769</v>
      </c>
      <c r="E212" s="18">
        <f t="shared" si="6"/>
        <v>5807861.3999999994</v>
      </c>
      <c r="F212" s="18">
        <f t="shared" si="7"/>
        <v>15487630.399999999</v>
      </c>
    </row>
    <row r="213" spans="1:6" ht="13.5" thickBot="1" x14ac:dyDescent="0.35">
      <c r="A213" s="6">
        <v>900929832</v>
      </c>
      <c r="B213" s="7" t="s">
        <v>214</v>
      </c>
      <c r="C213" s="15">
        <v>1041931000</v>
      </c>
      <c r="D213" s="16">
        <v>8683373</v>
      </c>
      <c r="E213" s="16">
        <f t="shared" si="6"/>
        <v>5210023.8</v>
      </c>
      <c r="F213" s="16">
        <f t="shared" si="7"/>
        <v>13893396.800000001</v>
      </c>
    </row>
    <row r="214" spans="1:6" ht="13.5" thickBot="1" x14ac:dyDescent="0.35">
      <c r="A214" s="8">
        <v>901021569</v>
      </c>
      <c r="B214" s="9" t="s">
        <v>215</v>
      </c>
      <c r="C214" s="17">
        <v>112822000</v>
      </c>
      <c r="D214" s="18">
        <v>940250</v>
      </c>
      <c r="E214" s="18">
        <f t="shared" si="6"/>
        <v>564150</v>
      </c>
      <c r="F214" s="18">
        <f t="shared" si="7"/>
        <v>1504400</v>
      </c>
    </row>
    <row r="215" spans="1:6" ht="13.5" thickBot="1" x14ac:dyDescent="0.35">
      <c r="A215" s="6">
        <v>900244325</v>
      </c>
      <c r="B215" s="7" t="s">
        <v>216</v>
      </c>
      <c r="C215" s="15">
        <v>287149000</v>
      </c>
      <c r="D215" s="16">
        <v>2393078</v>
      </c>
      <c r="E215" s="16">
        <f t="shared" si="6"/>
        <v>1435846.8</v>
      </c>
      <c r="F215" s="16">
        <f t="shared" si="7"/>
        <v>3828924.8</v>
      </c>
    </row>
    <row r="216" spans="1:6" ht="13.5" thickBot="1" x14ac:dyDescent="0.35">
      <c r="A216" s="8">
        <v>901007478</v>
      </c>
      <c r="B216" s="9" t="s">
        <v>217</v>
      </c>
      <c r="C216" s="17">
        <v>6272266000</v>
      </c>
      <c r="D216" s="18">
        <v>52272586</v>
      </c>
      <c r="E216" s="18">
        <f t="shared" si="6"/>
        <v>31363551.599999998</v>
      </c>
      <c r="F216" s="18">
        <f t="shared" si="7"/>
        <v>83636137.599999994</v>
      </c>
    </row>
    <row r="217" spans="1:6" ht="13.5" thickBot="1" x14ac:dyDescent="0.35">
      <c r="A217" s="6">
        <v>901200248</v>
      </c>
      <c r="B217" s="7" t="s">
        <v>218</v>
      </c>
      <c r="C217" s="15">
        <v>337065000</v>
      </c>
      <c r="D217" s="16">
        <v>2809074</v>
      </c>
      <c r="E217" s="16">
        <f t="shared" si="6"/>
        <v>1685444.4</v>
      </c>
      <c r="F217" s="16">
        <f t="shared" si="7"/>
        <v>4494518.4000000004</v>
      </c>
    </row>
    <row r="218" spans="1:6" ht="13.5" thickBot="1" x14ac:dyDescent="0.35">
      <c r="A218" s="8">
        <v>901213527</v>
      </c>
      <c r="B218" s="9" t="s">
        <v>219</v>
      </c>
      <c r="C218" s="17">
        <v>128855000</v>
      </c>
      <c r="D218" s="18">
        <v>1073868</v>
      </c>
      <c r="E218" s="18">
        <f t="shared" si="6"/>
        <v>644320.79999999993</v>
      </c>
      <c r="F218" s="18">
        <f t="shared" si="7"/>
        <v>1718188.7999999998</v>
      </c>
    </row>
    <row r="219" spans="1:6" ht="13.5" thickBot="1" x14ac:dyDescent="0.35">
      <c r="A219" s="6">
        <v>900190893</v>
      </c>
      <c r="B219" s="7" t="s">
        <v>220</v>
      </c>
      <c r="C219" s="15">
        <v>847755000</v>
      </c>
      <c r="D219" s="16">
        <v>7065125</v>
      </c>
      <c r="E219" s="16">
        <f t="shared" si="6"/>
        <v>4239075</v>
      </c>
      <c r="F219" s="16">
        <f t="shared" si="7"/>
        <v>11304200</v>
      </c>
    </row>
    <row r="220" spans="1:6" ht="13.5" thickBot="1" x14ac:dyDescent="0.35">
      <c r="A220" s="8">
        <v>901219090</v>
      </c>
      <c r="B220" s="9" t="s">
        <v>221</v>
      </c>
      <c r="C220" s="17">
        <v>263594000</v>
      </c>
      <c r="D220" s="18">
        <v>2196772</v>
      </c>
      <c r="E220" s="18">
        <f t="shared" si="6"/>
        <v>1318063.2</v>
      </c>
      <c r="F220" s="18">
        <f t="shared" si="7"/>
        <v>3514835.2</v>
      </c>
    </row>
    <row r="221" spans="1:6" ht="13.5" thickBot="1" x14ac:dyDescent="0.35">
      <c r="A221" s="6">
        <v>901263317</v>
      </c>
      <c r="B221" s="7" t="s">
        <v>222</v>
      </c>
      <c r="C221" s="15">
        <v>10036982000</v>
      </c>
      <c r="D221" s="16">
        <v>83647442</v>
      </c>
      <c r="E221" s="16">
        <f t="shared" si="6"/>
        <v>50188465.199999996</v>
      </c>
      <c r="F221" s="16">
        <f t="shared" si="7"/>
        <v>133835907.19999999</v>
      </c>
    </row>
    <row r="222" spans="1:6" ht="13.5" thickBot="1" x14ac:dyDescent="0.35">
      <c r="A222" s="8">
        <v>900148768</v>
      </c>
      <c r="B222" s="9" t="s">
        <v>223</v>
      </c>
      <c r="C222" s="17">
        <v>616602000</v>
      </c>
      <c r="D222" s="18">
        <v>5138714</v>
      </c>
      <c r="E222" s="18">
        <f t="shared" si="6"/>
        <v>3083228.4</v>
      </c>
      <c r="F222" s="18">
        <f t="shared" si="7"/>
        <v>8221942.4000000004</v>
      </c>
    </row>
    <row r="223" spans="1:6" ht="13.5" thickBot="1" x14ac:dyDescent="0.35">
      <c r="A223" s="6">
        <v>900155624</v>
      </c>
      <c r="B223" s="7" t="s">
        <v>224</v>
      </c>
      <c r="C223" s="15">
        <v>3867030000</v>
      </c>
      <c r="D223" s="16">
        <v>32227533</v>
      </c>
      <c r="E223" s="16">
        <f t="shared" si="6"/>
        <v>19336519.800000001</v>
      </c>
      <c r="F223" s="16">
        <f t="shared" si="7"/>
        <v>51564052.799999997</v>
      </c>
    </row>
    <row r="224" spans="1:6" ht="13.5" thickBot="1" x14ac:dyDescent="0.35">
      <c r="A224" s="8">
        <v>901285410</v>
      </c>
      <c r="B224" s="9" t="s">
        <v>225</v>
      </c>
      <c r="C224" s="17">
        <v>411486000</v>
      </c>
      <c r="D224" s="18">
        <v>3429293</v>
      </c>
      <c r="E224" s="18">
        <f t="shared" si="6"/>
        <v>2057575.7999999998</v>
      </c>
      <c r="F224" s="18">
        <f t="shared" si="7"/>
        <v>5486868.7999999998</v>
      </c>
    </row>
    <row r="225" spans="1:6" ht="13.5" thickBot="1" x14ac:dyDescent="0.35">
      <c r="A225" s="6">
        <v>901175206</v>
      </c>
      <c r="B225" s="7" t="s">
        <v>226</v>
      </c>
      <c r="C225" s="15">
        <v>296781000</v>
      </c>
      <c r="D225" s="16">
        <v>2473350</v>
      </c>
      <c r="E225" s="16">
        <f t="shared" si="6"/>
        <v>1484010</v>
      </c>
      <c r="F225" s="16">
        <f t="shared" si="7"/>
        <v>3957360</v>
      </c>
    </row>
    <row r="226" spans="1:6" ht="13.5" thickBot="1" x14ac:dyDescent="0.35">
      <c r="A226" s="8">
        <v>900983468</v>
      </c>
      <c r="B226" s="9" t="s">
        <v>227</v>
      </c>
      <c r="C226" s="17">
        <v>442154000</v>
      </c>
      <c r="D226" s="18">
        <v>3684878</v>
      </c>
      <c r="E226" s="18">
        <f t="shared" si="6"/>
        <v>2210926.7999999998</v>
      </c>
      <c r="F226" s="18">
        <f t="shared" si="7"/>
        <v>5895804.7999999998</v>
      </c>
    </row>
    <row r="227" spans="1:6" ht="13.5" thickBot="1" x14ac:dyDescent="0.35">
      <c r="A227" s="6">
        <v>901288781</v>
      </c>
      <c r="B227" s="7" t="s">
        <v>228</v>
      </c>
      <c r="C227" s="15">
        <v>9209825000</v>
      </c>
      <c r="D227" s="16">
        <v>76753978</v>
      </c>
      <c r="E227" s="16">
        <f t="shared" si="6"/>
        <v>46052386.799999997</v>
      </c>
      <c r="F227" s="16">
        <f t="shared" si="7"/>
        <v>122806364.8</v>
      </c>
    </row>
    <row r="228" spans="1:6" ht="13.5" thickBot="1" x14ac:dyDescent="0.35">
      <c r="A228" s="8">
        <v>901306019</v>
      </c>
      <c r="B228" s="9" t="s">
        <v>229</v>
      </c>
      <c r="C228" s="17">
        <v>1544140000</v>
      </c>
      <c r="D228" s="18">
        <v>12868745</v>
      </c>
      <c r="E228" s="18">
        <f t="shared" si="6"/>
        <v>7721247</v>
      </c>
      <c r="F228" s="18">
        <f t="shared" si="7"/>
        <v>20589992</v>
      </c>
    </row>
    <row r="229" spans="1:6" ht="13.5" thickBot="1" x14ac:dyDescent="0.35">
      <c r="A229" s="6">
        <v>900681653</v>
      </c>
      <c r="B229" s="7" t="s">
        <v>230</v>
      </c>
      <c r="C229" s="15">
        <v>31222789000</v>
      </c>
      <c r="D229" s="16">
        <v>260208339</v>
      </c>
      <c r="E229" s="16">
        <f t="shared" si="6"/>
        <v>156125003.40000001</v>
      </c>
      <c r="F229" s="16">
        <f t="shared" si="7"/>
        <v>416333342.39999998</v>
      </c>
    </row>
    <row r="230" spans="1:6" ht="13.5" thickBot="1" x14ac:dyDescent="0.35">
      <c r="A230" s="8">
        <v>900681857</v>
      </c>
      <c r="B230" s="9" t="s">
        <v>231</v>
      </c>
      <c r="C230" s="17">
        <v>39025548000</v>
      </c>
      <c r="D230" s="18">
        <v>325235937</v>
      </c>
      <c r="E230" s="18">
        <f t="shared" si="6"/>
        <v>195141562.19999999</v>
      </c>
      <c r="F230" s="18">
        <f t="shared" si="7"/>
        <v>520377499.19999999</v>
      </c>
    </row>
    <row r="231" spans="1:6" ht="13.5" thickBot="1" x14ac:dyDescent="0.35">
      <c r="A231" s="6">
        <v>900584846</v>
      </c>
      <c r="B231" s="7" t="s">
        <v>232</v>
      </c>
      <c r="C231" s="15">
        <v>468966000</v>
      </c>
      <c r="D231" s="16">
        <v>3908327</v>
      </c>
      <c r="E231" s="16">
        <f t="shared" si="6"/>
        <v>2344996.1999999997</v>
      </c>
      <c r="F231" s="16">
        <f t="shared" si="7"/>
        <v>6253323.1999999993</v>
      </c>
    </row>
    <row r="232" spans="1:6" ht="13.5" thickBot="1" x14ac:dyDescent="0.35">
      <c r="A232" s="8">
        <v>901096355</v>
      </c>
      <c r="B232" s="9" t="s">
        <v>233</v>
      </c>
      <c r="C232" s="17">
        <v>61302000</v>
      </c>
      <c r="D232" s="18">
        <v>510886</v>
      </c>
      <c r="E232" s="18">
        <f t="shared" si="6"/>
        <v>306531.59999999998</v>
      </c>
      <c r="F232" s="18">
        <f t="shared" si="7"/>
        <v>817417.6</v>
      </c>
    </row>
    <row r="233" spans="1:6" ht="13.5" thickBot="1" x14ac:dyDescent="0.35">
      <c r="A233" s="6">
        <v>901315859</v>
      </c>
      <c r="B233" s="7" t="s">
        <v>234</v>
      </c>
      <c r="C233" s="15">
        <v>220977000</v>
      </c>
      <c r="D233" s="16">
        <v>1841605</v>
      </c>
      <c r="E233" s="16">
        <f t="shared" si="6"/>
        <v>1104963</v>
      </c>
      <c r="F233" s="16">
        <f t="shared" si="7"/>
        <v>2946568</v>
      </c>
    </row>
    <row r="234" spans="1:6" ht="13.5" thickBot="1" x14ac:dyDescent="0.35">
      <c r="A234" s="8">
        <v>804011155</v>
      </c>
      <c r="B234" s="9" t="s">
        <v>235</v>
      </c>
      <c r="C234" s="17">
        <v>117090000</v>
      </c>
      <c r="D234" s="18">
        <v>975819</v>
      </c>
      <c r="E234" s="18">
        <f t="shared" si="6"/>
        <v>585491.4</v>
      </c>
      <c r="F234" s="18">
        <f t="shared" si="7"/>
        <v>1561310.4</v>
      </c>
    </row>
    <row r="235" spans="1:6" ht="13.5" thickBot="1" x14ac:dyDescent="0.35">
      <c r="A235" s="6">
        <v>901380949</v>
      </c>
      <c r="B235" s="7" t="s">
        <v>236</v>
      </c>
      <c r="C235" s="15">
        <v>59628479000</v>
      </c>
      <c r="D235" s="16">
        <v>496939191</v>
      </c>
      <c r="E235" s="16">
        <f t="shared" si="6"/>
        <v>298163514.59999996</v>
      </c>
      <c r="F235" s="16">
        <f t="shared" si="7"/>
        <v>795102705.5999999</v>
      </c>
    </row>
    <row r="236" spans="1:6" ht="13.5" thickBot="1" x14ac:dyDescent="0.35">
      <c r="A236" s="8">
        <v>901380930</v>
      </c>
      <c r="B236" s="9" t="s">
        <v>237</v>
      </c>
      <c r="C236" s="17">
        <v>68528901000</v>
      </c>
      <c r="D236" s="18">
        <v>571114628</v>
      </c>
      <c r="E236" s="18">
        <f t="shared" si="6"/>
        <v>342668776.80000001</v>
      </c>
      <c r="F236" s="18">
        <f t="shared" si="7"/>
        <v>913783404.79999995</v>
      </c>
    </row>
    <row r="237" spans="1:6" ht="13.5" thickBot="1" x14ac:dyDescent="0.35">
      <c r="A237" s="6">
        <v>901371247</v>
      </c>
      <c r="B237" s="7" t="s">
        <v>238</v>
      </c>
      <c r="C237" s="15">
        <v>981390000</v>
      </c>
      <c r="D237" s="16">
        <v>8178829</v>
      </c>
      <c r="E237" s="16">
        <f t="shared" si="6"/>
        <v>4907297.3999999994</v>
      </c>
      <c r="F237" s="16">
        <f t="shared" si="7"/>
        <v>13086126.399999999</v>
      </c>
    </row>
    <row r="238" spans="1:6" ht="13.5" thickBot="1" x14ac:dyDescent="0.35">
      <c r="A238" s="8">
        <v>901356890</v>
      </c>
      <c r="B238" s="9" t="s">
        <v>239</v>
      </c>
      <c r="C238" s="17">
        <v>379041</v>
      </c>
      <c r="D238" s="18">
        <v>3159</v>
      </c>
      <c r="E238" s="18">
        <f t="shared" si="6"/>
        <v>1895.3999999999999</v>
      </c>
      <c r="F238" s="18">
        <f t="shared" si="7"/>
        <v>5054.3999999999996</v>
      </c>
    </row>
    <row r="239" spans="1:6" ht="13.5" thickBot="1" x14ac:dyDescent="0.35">
      <c r="A239" s="6">
        <v>900566099</v>
      </c>
      <c r="B239" s="7" t="s">
        <v>240</v>
      </c>
      <c r="C239" s="15">
        <v>5792031000</v>
      </c>
      <c r="D239" s="16">
        <v>48270344</v>
      </c>
      <c r="E239" s="16">
        <f t="shared" si="6"/>
        <v>28962206.399999999</v>
      </c>
      <c r="F239" s="16">
        <f t="shared" si="7"/>
        <v>77232550.400000006</v>
      </c>
    </row>
    <row r="240" spans="1:6" ht="13.5" thickBot="1" x14ac:dyDescent="0.35">
      <c r="A240" s="8">
        <v>901384433</v>
      </c>
      <c r="B240" s="9" t="s">
        <v>241</v>
      </c>
      <c r="C240" s="17">
        <v>1059686000</v>
      </c>
      <c r="D240" s="18">
        <v>8831342</v>
      </c>
      <c r="E240" s="18">
        <f t="shared" si="6"/>
        <v>5298805.2</v>
      </c>
      <c r="F240" s="18">
        <f t="shared" si="7"/>
        <v>14130147.199999999</v>
      </c>
    </row>
    <row r="241" spans="1:6" ht="13.5" thickBot="1" x14ac:dyDescent="0.35">
      <c r="A241" s="6">
        <v>901326470</v>
      </c>
      <c r="B241" s="7" t="s">
        <v>242</v>
      </c>
      <c r="C241" s="15">
        <v>7706959000</v>
      </c>
      <c r="D241" s="16">
        <v>64229208</v>
      </c>
      <c r="E241" s="16">
        <f t="shared" si="6"/>
        <v>38537524.799999997</v>
      </c>
      <c r="F241" s="16">
        <f t="shared" si="7"/>
        <v>102766732.8</v>
      </c>
    </row>
    <row r="242" spans="1:6" ht="13.5" thickBot="1" x14ac:dyDescent="0.35">
      <c r="A242" s="8">
        <v>901217206</v>
      </c>
      <c r="B242" s="9" t="s">
        <v>243</v>
      </c>
      <c r="C242" s="17">
        <v>217715000</v>
      </c>
      <c r="D242" s="18">
        <v>1814420</v>
      </c>
      <c r="E242" s="18">
        <f t="shared" si="6"/>
        <v>1088652</v>
      </c>
      <c r="F242" s="18">
        <f t="shared" si="7"/>
        <v>2903072</v>
      </c>
    </row>
    <row r="243" spans="1:6" ht="13.5" thickBot="1" x14ac:dyDescent="0.35">
      <c r="A243" s="6">
        <v>901261711</v>
      </c>
      <c r="B243" s="7" t="s">
        <v>244</v>
      </c>
      <c r="C243" s="15">
        <v>434892000</v>
      </c>
      <c r="D243" s="16">
        <v>3624357</v>
      </c>
      <c r="E243" s="16">
        <f t="shared" si="6"/>
        <v>2174614.1999999997</v>
      </c>
      <c r="F243" s="16">
        <f t="shared" si="7"/>
        <v>5798971.1999999993</v>
      </c>
    </row>
    <row r="244" spans="1:6" ht="13.5" thickBot="1" x14ac:dyDescent="0.35">
      <c r="A244" s="8">
        <v>901397761</v>
      </c>
      <c r="B244" s="9" t="s">
        <v>245</v>
      </c>
      <c r="C244" s="17">
        <v>270845000</v>
      </c>
      <c r="D244" s="18">
        <v>2257202</v>
      </c>
      <c r="E244" s="18">
        <f t="shared" si="6"/>
        <v>1354321.2</v>
      </c>
      <c r="F244" s="18">
        <f t="shared" si="7"/>
        <v>3611523.2</v>
      </c>
    </row>
    <row r="245" spans="1:6" ht="13.5" thickBot="1" x14ac:dyDescent="0.35">
      <c r="A245" s="6">
        <v>901411134</v>
      </c>
      <c r="B245" s="7" t="s">
        <v>246</v>
      </c>
      <c r="C245" s="15">
        <v>2403850000</v>
      </c>
      <c r="D245" s="16">
        <v>20033502</v>
      </c>
      <c r="E245" s="16">
        <f t="shared" si="6"/>
        <v>12020101.199999999</v>
      </c>
      <c r="F245" s="16">
        <f t="shared" si="7"/>
        <v>32053603.199999999</v>
      </c>
    </row>
    <row r="246" spans="1:6" ht="13.5" thickBot="1" x14ac:dyDescent="0.35">
      <c r="A246" s="8">
        <v>901251202</v>
      </c>
      <c r="B246" s="9" t="s">
        <v>247</v>
      </c>
      <c r="C246" s="17">
        <v>383559000</v>
      </c>
      <c r="D246" s="18">
        <v>3196551</v>
      </c>
      <c r="E246" s="18">
        <f t="shared" si="6"/>
        <v>1917930.5999999999</v>
      </c>
      <c r="F246" s="18">
        <f t="shared" si="7"/>
        <v>5114481.5999999996</v>
      </c>
    </row>
    <row r="247" spans="1:6" ht="13.5" thickBot="1" x14ac:dyDescent="0.35">
      <c r="A247" s="6">
        <v>901426492</v>
      </c>
      <c r="B247" s="7" t="s">
        <v>248</v>
      </c>
      <c r="C247" s="15">
        <v>17779694</v>
      </c>
      <c r="D247" s="16">
        <v>148175</v>
      </c>
      <c r="E247" s="16">
        <f t="shared" si="6"/>
        <v>88905</v>
      </c>
      <c r="F247" s="16">
        <f t="shared" si="7"/>
        <v>237080</v>
      </c>
    </row>
    <row r="248" spans="1:6" ht="13.5" thickBot="1" x14ac:dyDescent="0.35">
      <c r="A248" s="8">
        <v>901374690</v>
      </c>
      <c r="B248" s="9" t="s">
        <v>249</v>
      </c>
      <c r="C248" s="17">
        <v>585279000</v>
      </c>
      <c r="D248" s="18">
        <v>4877671</v>
      </c>
      <c r="E248" s="18">
        <f t="shared" si="6"/>
        <v>2926602.6</v>
      </c>
      <c r="F248" s="18">
        <f t="shared" si="7"/>
        <v>7804273.5999999996</v>
      </c>
    </row>
    <row r="249" spans="1:6" ht="13.5" thickBot="1" x14ac:dyDescent="0.35">
      <c r="A249" s="6">
        <v>901215593</v>
      </c>
      <c r="B249" s="7" t="s">
        <v>250</v>
      </c>
      <c r="C249" s="15">
        <v>998992000</v>
      </c>
      <c r="D249" s="16">
        <v>8325523</v>
      </c>
      <c r="E249" s="16">
        <f t="shared" si="6"/>
        <v>4995313.8</v>
      </c>
      <c r="F249" s="16">
        <f t="shared" si="7"/>
        <v>13320836.800000001</v>
      </c>
    </row>
    <row r="250" spans="1:6" ht="13.5" thickBot="1" x14ac:dyDescent="0.35">
      <c r="A250" s="8">
        <v>900206503</v>
      </c>
      <c r="B250" s="9" t="s">
        <v>251</v>
      </c>
      <c r="C250" s="17">
        <v>855272000</v>
      </c>
      <c r="D250" s="18">
        <v>7127772</v>
      </c>
      <c r="E250" s="18">
        <f t="shared" si="6"/>
        <v>4276663.2</v>
      </c>
      <c r="F250" s="18">
        <f t="shared" si="7"/>
        <v>11404435.199999999</v>
      </c>
    </row>
    <row r="251" spans="1:6" ht="13.5" thickBot="1" x14ac:dyDescent="0.35">
      <c r="A251" s="6">
        <v>901069576</v>
      </c>
      <c r="B251" s="7" t="s">
        <v>252</v>
      </c>
      <c r="C251" s="15">
        <v>761482000</v>
      </c>
      <c r="D251" s="16">
        <v>6346133</v>
      </c>
      <c r="E251" s="16">
        <f t="shared" si="6"/>
        <v>3807679.8</v>
      </c>
      <c r="F251" s="16">
        <f t="shared" si="7"/>
        <v>10153812.800000001</v>
      </c>
    </row>
    <row r="252" spans="1:6" ht="13.5" thickBot="1" x14ac:dyDescent="0.35">
      <c r="A252" s="8">
        <v>900235929</v>
      </c>
      <c r="B252" s="9" t="s">
        <v>253</v>
      </c>
      <c r="C252" s="17">
        <v>595565000</v>
      </c>
      <c r="D252" s="18">
        <v>4963393</v>
      </c>
      <c r="E252" s="18">
        <f t="shared" si="6"/>
        <v>2978035.8</v>
      </c>
      <c r="F252" s="18">
        <f t="shared" si="7"/>
        <v>7941428.7999999998</v>
      </c>
    </row>
    <row r="253" spans="1:6" ht="13.5" thickBot="1" x14ac:dyDescent="0.35">
      <c r="A253" s="6">
        <v>901438767</v>
      </c>
      <c r="B253" s="7" t="s">
        <v>254</v>
      </c>
      <c r="C253" s="15">
        <v>203923000</v>
      </c>
      <c r="D253" s="16">
        <v>1699479</v>
      </c>
      <c r="E253" s="16">
        <f t="shared" si="6"/>
        <v>1019687.3999999999</v>
      </c>
      <c r="F253" s="16">
        <f t="shared" si="7"/>
        <v>2719166.4</v>
      </c>
    </row>
    <row r="254" spans="1:6" ht="13.5" thickBot="1" x14ac:dyDescent="0.35">
      <c r="A254" s="8">
        <v>901497656</v>
      </c>
      <c r="B254" s="9" t="s">
        <v>255</v>
      </c>
      <c r="C254" s="17">
        <v>1686711000</v>
      </c>
      <c r="D254" s="18">
        <v>14056921</v>
      </c>
      <c r="E254" s="18">
        <f t="shared" si="6"/>
        <v>8434152.5999999996</v>
      </c>
      <c r="F254" s="18">
        <f t="shared" si="7"/>
        <v>22491073.600000001</v>
      </c>
    </row>
    <row r="255" spans="1:6" ht="13.5" thickBot="1" x14ac:dyDescent="0.35">
      <c r="A255" s="6">
        <v>901523711</v>
      </c>
      <c r="B255" s="7" t="s">
        <v>256</v>
      </c>
      <c r="C255" s="15">
        <v>1293594000</v>
      </c>
      <c r="D255" s="16">
        <v>10780714</v>
      </c>
      <c r="E255" s="16">
        <f t="shared" si="6"/>
        <v>6468428.3999999994</v>
      </c>
      <c r="F255" s="16">
        <f t="shared" si="7"/>
        <v>17249142.399999999</v>
      </c>
    </row>
    <row r="256" spans="1:6" ht="13.5" thickBot="1" x14ac:dyDescent="0.35">
      <c r="A256" s="8">
        <v>901520106</v>
      </c>
      <c r="B256" s="9" t="s">
        <v>257</v>
      </c>
      <c r="C256" s="17">
        <v>288346000</v>
      </c>
      <c r="D256" s="18">
        <v>2403054</v>
      </c>
      <c r="E256" s="18">
        <f t="shared" si="6"/>
        <v>1441832.4</v>
      </c>
      <c r="F256" s="18">
        <f t="shared" si="7"/>
        <v>3844886.4</v>
      </c>
    </row>
    <row r="257" spans="1:6" ht="13.5" thickBot="1" x14ac:dyDescent="0.35">
      <c r="A257" s="6">
        <v>901543313</v>
      </c>
      <c r="B257" s="7" t="s">
        <v>258</v>
      </c>
      <c r="C257" s="15">
        <v>6151240000</v>
      </c>
      <c r="D257" s="16">
        <v>51263964</v>
      </c>
      <c r="E257" s="16">
        <f t="shared" si="6"/>
        <v>30758378.399999999</v>
      </c>
      <c r="F257" s="16">
        <f t="shared" si="7"/>
        <v>82022342.400000006</v>
      </c>
    </row>
    <row r="258" spans="1:6" ht="13.5" thickBot="1" x14ac:dyDescent="0.35">
      <c r="A258" s="8">
        <v>901539413</v>
      </c>
      <c r="B258" s="9" t="s">
        <v>259</v>
      </c>
      <c r="C258" s="17">
        <v>1176267000</v>
      </c>
      <c r="D258" s="18">
        <v>9802919</v>
      </c>
      <c r="E258" s="18">
        <f t="shared" si="6"/>
        <v>5881751.3999999994</v>
      </c>
      <c r="F258" s="18">
        <f t="shared" si="7"/>
        <v>15684670.399999999</v>
      </c>
    </row>
    <row r="259" spans="1:6" ht="13.5" thickBot="1" x14ac:dyDescent="0.35">
      <c r="A259" s="6">
        <v>900461106</v>
      </c>
      <c r="B259" s="7" t="s">
        <v>260</v>
      </c>
      <c r="C259" s="15">
        <v>2971631000</v>
      </c>
      <c r="D259" s="16">
        <v>24765346</v>
      </c>
      <c r="E259" s="16">
        <f t="shared" si="6"/>
        <v>14859207.6</v>
      </c>
      <c r="F259" s="16">
        <f t="shared" si="7"/>
        <v>39624553.600000001</v>
      </c>
    </row>
    <row r="260" spans="1:6" ht="13.5" thickBot="1" x14ac:dyDescent="0.35">
      <c r="A260" s="8">
        <v>900594772</v>
      </c>
      <c r="B260" s="9" t="s">
        <v>261</v>
      </c>
      <c r="C260" s="17">
        <v>448003000</v>
      </c>
      <c r="D260" s="18">
        <v>3733623</v>
      </c>
      <c r="E260" s="18">
        <f t="shared" ref="E260:E323" si="8">+D260*$E$2</f>
        <v>2240173.7999999998</v>
      </c>
      <c r="F260" s="18">
        <f t="shared" ref="F260:F323" si="9">+D260+E260</f>
        <v>5973796.7999999998</v>
      </c>
    </row>
    <row r="261" spans="1:6" ht="13.5" thickBot="1" x14ac:dyDescent="0.35">
      <c r="A261" s="6">
        <v>901541715</v>
      </c>
      <c r="B261" s="7" t="s">
        <v>262</v>
      </c>
      <c r="C261" s="15">
        <v>272647000</v>
      </c>
      <c r="D261" s="16">
        <v>2272219</v>
      </c>
      <c r="E261" s="16">
        <f t="shared" si="8"/>
        <v>1363331.4</v>
      </c>
      <c r="F261" s="16">
        <f t="shared" si="9"/>
        <v>3635550.4</v>
      </c>
    </row>
    <row r="262" spans="1:6" ht="13.5" thickBot="1" x14ac:dyDescent="0.35">
      <c r="A262" s="8">
        <v>901562653</v>
      </c>
      <c r="B262" s="9" t="s">
        <v>263</v>
      </c>
      <c r="C262" s="17">
        <v>215891000</v>
      </c>
      <c r="D262" s="18">
        <v>1799219</v>
      </c>
      <c r="E262" s="18">
        <f t="shared" si="8"/>
        <v>1079531.3999999999</v>
      </c>
      <c r="F262" s="18">
        <f t="shared" si="9"/>
        <v>2878750.4</v>
      </c>
    </row>
    <row r="263" spans="1:6" ht="13.5" thickBot="1" x14ac:dyDescent="0.35">
      <c r="A263" s="6">
        <v>901574072</v>
      </c>
      <c r="B263" s="7" t="s">
        <v>264</v>
      </c>
      <c r="C263" s="15">
        <v>3401000000</v>
      </c>
      <c r="D263" s="16">
        <v>28343674</v>
      </c>
      <c r="E263" s="16">
        <f t="shared" si="8"/>
        <v>17006204.399999999</v>
      </c>
      <c r="F263" s="16">
        <f t="shared" si="9"/>
        <v>45349878.399999999</v>
      </c>
    </row>
    <row r="264" spans="1:6" ht="13.5" thickBot="1" x14ac:dyDescent="0.35">
      <c r="A264" s="8">
        <v>901211613</v>
      </c>
      <c r="B264" s="9" t="s">
        <v>265</v>
      </c>
      <c r="C264" s="17">
        <v>19236000</v>
      </c>
      <c r="D264" s="18">
        <v>160311</v>
      </c>
      <c r="E264" s="18">
        <f t="shared" si="8"/>
        <v>96186.599999999991</v>
      </c>
      <c r="F264" s="18">
        <f t="shared" si="9"/>
        <v>256497.59999999998</v>
      </c>
    </row>
    <row r="265" spans="1:6" ht="13.5" thickBot="1" x14ac:dyDescent="0.35">
      <c r="A265" s="6">
        <v>900351013</v>
      </c>
      <c r="B265" s="7" t="s">
        <v>266</v>
      </c>
      <c r="C265" s="15">
        <v>4718514000</v>
      </c>
      <c r="D265" s="16">
        <v>39323735</v>
      </c>
      <c r="E265" s="16">
        <f t="shared" si="8"/>
        <v>23594241</v>
      </c>
      <c r="F265" s="16">
        <f t="shared" si="9"/>
        <v>62917976</v>
      </c>
    </row>
    <row r="266" spans="1:6" ht="13.5" thickBot="1" x14ac:dyDescent="0.35">
      <c r="A266" s="8">
        <v>901496875</v>
      </c>
      <c r="B266" s="9" t="s">
        <v>267</v>
      </c>
      <c r="C266" s="17">
        <v>1671147000</v>
      </c>
      <c r="D266" s="18">
        <v>13927212</v>
      </c>
      <c r="E266" s="18">
        <f t="shared" si="8"/>
        <v>8356327.1999999993</v>
      </c>
      <c r="F266" s="18">
        <f t="shared" si="9"/>
        <v>22283539.199999999</v>
      </c>
    </row>
    <row r="267" spans="1:6" ht="13.5" thickBot="1" x14ac:dyDescent="0.35">
      <c r="A267" s="6">
        <v>901588412</v>
      </c>
      <c r="B267" s="7" t="s">
        <v>268</v>
      </c>
      <c r="C267" s="15">
        <v>3365815000</v>
      </c>
      <c r="D267" s="16">
        <v>28050445</v>
      </c>
      <c r="E267" s="16">
        <f t="shared" si="8"/>
        <v>16830267</v>
      </c>
      <c r="F267" s="16">
        <f t="shared" si="9"/>
        <v>44880712</v>
      </c>
    </row>
    <row r="268" spans="1:6" ht="13.5" thickBot="1" x14ac:dyDescent="0.35">
      <c r="A268" s="8">
        <v>901599899</v>
      </c>
      <c r="B268" s="9" t="s">
        <v>269</v>
      </c>
      <c r="C268" s="17">
        <v>10601000</v>
      </c>
      <c r="D268" s="18">
        <v>88348</v>
      </c>
      <c r="E268" s="18">
        <f t="shared" si="8"/>
        <v>53008.799999999996</v>
      </c>
      <c r="F268" s="18">
        <f t="shared" si="9"/>
        <v>141356.79999999999</v>
      </c>
    </row>
    <row r="269" spans="1:6" ht="13.5" thickBot="1" x14ac:dyDescent="0.35">
      <c r="A269" s="6">
        <v>901615946</v>
      </c>
      <c r="B269" s="7" t="s">
        <v>270</v>
      </c>
      <c r="C269" s="15">
        <v>12712000</v>
      </c>
      <c r="D269" s="16">
        <v>105941</v>
      </c>
      <c r="E269" s="16">
        <f t="shared" si="8"/>
        <v>63564.6</v>
      </c>
      <c r="F269" s="16">
        <f t="shared" si="9"/>
        <v>169505.6</v>
      </c>
    </row>
    <row r="270" spans="1:6" ht="13.5" thickBot="1" x14ac:dyDescent="0.35">
      <c r="A270" s="8">
        <v>901624255</v>
      </c>
      <c r="B270" s="9" t="s">
        <v>271</v>
      </c>
      <c r="C270" s="17">
        <v>110286000</v>
      </c>
      <c r="D270" s="18">
        <v>919115</v>
      </c>
      <c r="E270" s="18">
        <f t="shared" si="8"/>
        <v>551469</v>
      </c>
      <c r="F270" s="18">
        <f t="shared" si="9"/>
        <v>1470584</v>
      </c>
    </row>
    <row r="271" spans="1:6" ht="13.5" thickBot="1" x14ac:dyDescent="0.35">
      <c r="A271" s="6">
        <v>900833819</v>
      </c>
      <c r="B271" s="7" t="s">
        <v>272</v>
      </c>
      <c r="C271" s="15">
        <v>936871000</v>
      </c>
      <c r="D271" s="16">
        <v>7807811</v>
      </c>
      <c r="E271" s="16">
        <f t="shared" si="8"/>
        <v>4684686.5999999996</v>
      </c>
      <c r="F271" s="16">
        <f t="shared" si="9"/>
        <v>12492497.6</v>
      </c>
    </row>
    <row r="272" spans="1:6" ht="13.5" thickBot="1" x14ac:dyDescent="0.35">
      <c r="A272" s="8">
        <v>901201734</v>
      </c>
      <c r="B272" s="9" t="s">
        <v>273</v>
      </c>
      <c r="C272" s="17">
        <v>1607243000</v>
      </c>
      <c r="D272" s="18">
        <v>13394640</v>
      </c>
      <c r="E272" s="18">
        <f t="shared" si="8"/>
        <v>8036784</v>
      </c>
      <c r="F272" s="18">
        <f t="shared" si="9"/>
        <v>21431424</v>
      </c>
    </row>
    <row r="273" spans="1:6" ht="13.5" thickBot="1" x14ac:dyDescent="0.35">
      <c r="A273" s="6">
        <v>804013587</v>
      </c>
      <c r="B273" s="7" t="s">
        <v>274</v>
      </c>
      <c r="C273" s="15">
        <v>70264000</v>
      </c>
      <c r="D273" s="16">
        <v>585575</v>
      </c>
      <c r="E273" s="16">
        <f t="shared" si="8"/>
        <v>351345</v>
      </c>
      <c r="F273" s="16">
        <f t="shared" si="9"/>
        <v>936920</v>
      </c>
    </row>
    <row r="274" spans="1:6" ht="13.5" thickBot="1" x14ac:dyDescent="0.35">
      <c r="A274" s="8">
        <v>901648202</v>
      </c>
      <c r="B274" s="9" t="s">
        <v>275</v>
      </c>
      <c r="C274" s="17">
        <v>18306505000</v>
      </c>
      <c r="D274" s="18">
        <v>152565015</v>
      </c>
      <c r="E274" s="18">
        <f t="shared" si="8"/>
        <v>91539009</v>
      </c>
      <c r="F274" s="18">
        <f t="shared" si="9"/>
        <v>244104024</v>
      </c>
    </row>
    <row r="275" spans="1:6" ht="13.5" thickBot="1" x14ac:dyDescent="0.35">
      <c r="A275" s="6">
        <v>900276770</v>
      </c>
      <c r="B275" s="7" t="s">
        <v>276</v>
      </c>
      <c r="C275" s="15">
        <v>62258993000</v>
      </c>
      <c r="D275" s="16">
        <v>518861694</v>
      </c>
      <c r="E275" s="16">
        <f t="shared" si="8"/>
        <v>311317016.39999998</v>
      </c>
      <c r="F275" s="16">
        <f t="shared" si="9"/>
        <v>830178710.39999998</v>
      </c>
    </row>
    <row r="276" spans="1:6" ht="13.5" thickBot="1" x14ac:dyDescent="0.35">
      <c r="A276" s="8">
        <v>901162563</v>
      </c>
      <c r="B276" s="9" t="s">
        <v>277</v>
      </c>
      <c r="C276" s="17">
        <v>22145000</v>
      </c>
      <c r="D276" s="18">
        <v>184555</v>
      </c>
      <c r="E276" s="18">
        <f t="shared" si="8"/>
        <v>110733</v>
      </c>
      <c r="F276" s="18">
        <f t="shared" si="9"/>
        <v>295288</v>
      </c>
    </row>
    <row r="277" spans="1:6" ht="13.5" thickBot="1" x14ac:dyDescent="0.35">
      <c r="A277" s="6">
        <v>901651742</v>
      </c>
      <c r="B277" s="7" t="s">
        <v>278</v>
      </c>
      <c r="C277" s="15">
        <v>454286000</v>
      </c>
      <c r="D277" s="16">
        <v>3785985</v>
      </c>
      <c r="E277" s="16">
        <f t="shared" si="8"/>
        <v>2271591</v>
      </c>
      <c r="F277" s="16">
        <f t="shared" si="9"/>
        <v>6057576</v>
      </c>
    </row>
    <row r="278" spans="1:6" ht="13.5" thickBot="1" x14ac:dyDescent="0.35">
      <c r="A278" s="8">
        <v>900084407</v>
      </c>
      <c r="B278" s="9" t="s">
        <v>279</v>
      </c>
      <c r="C278" s="17">
        <v>218399000</v>
      </c>
      <c r="D278" s="18">
        <v>1820121</v>
      </c>
      <c r="E278" s="18">
        <f t="shared" si="8"/>
        <v>1092072.5999999999</v>
      </c>
      <c r="F278" s="18">
        <f t="shared" si="9"/>
        <v>2912193.5999999996</v>
      </c>
    </row>
    <row r="279" spans="1:6" ht="13.5" thickBot="1" x14ac:dyDescent="0.35">
      <c r="A279" s="6">
        <v>901362913</v>
      </c>
      <c r="B279" s="7" t="s">
        <v>280</v>
      </c>
      <c r="C279" s="15">
        <v>2438013000</v>
      </c>
      <c r="D279" s="16">
        <v>20318214</v>
      </c>
      <c r="E279" s="16">
        <f t="shared" si="8"/>
        <v>12190928.4</v>
      </c>
      <c r="F279" s="16">
        <f t="shared" si="9"/>
        <v>32509142.399999999</v>
      </c>
    </row>
    <row r="280" spans="1:6" ht="13.5" thickBot="1" x14ac:dyDescent="0.35">
      <c r="A280" s="8">
        <v>901687946</v>
      </c>
      <c r="B280" s="9" t="s">
        <v>281</v>
      </c>
      <c r="C280" s="17">
        <v>102242000</v>
      </c>
      <c r="D280" s="18">
        <v>852077</v>
      </c>
      <c r="E280" s="18">
        <f t="shared" si="8"/>
        <v>511246.19999999995</v>
      </c>
      <c r="F280" s="18">
        <f t="shared" si="9"/>
        <v>1363323.2</v>
      </c>
    </row>
    <row r="281" spans="1:6" ht="13.5" thickBot="1" x14ac:dyDescent="0.35">
      <c r="A281" s="6">
        <v>860026070</v>
      </c>
      <c r="B281" s="7" t="s">
        <v>282</v>
      </c>
      <c r="C281" s="15">
        <v>3104813000</v>
      </c>
      <c r="D281" s="16">
        <v>25875274</v>
      </c>
      <c r="E281" s="16">
        <f t="shared" si="8"/>
        <v>15525164.399999999</v>
      </c>
      <c r="F281" s="16">
        <f t="shared" si="9"/>
        <v>41400438.399999999</v>
      </c>
    </row>
    <row r="282" spans="1:6" ht="13.5" thickBot="1" x14ac:dyDescent="0.35">
      <c r="A282" s="8">
        <v>890000377</v>
      </c>
      <c r="B282" s="9" t="s">
        <v>283</v>
      </c>
      <c r="C282" s="17">
        <v>723666000</v>
      </c>
      <c r="D282" s="18">
        <v>6030977</v>
      </c>
      <c r="E282" s="18">
        <f t="shared" si="8"/>
        <v>3618586.1999999997</v>
      </c>
      <c r="F282" s="18">
        <f t="shared" si="9"/>
        <v>9649563.1999999993</v>
      </c>
    </row>
    <row r="283" spans="1:6" ht="13.5" thickBot="1" x14ac:dyDescent="0.35">
      <c r="A283" s="6">
        <v>828000578</v>
      </c>
      <c r="B283" s="7" t="s">
        <v>284</v>
      </c>
      <c r="C283" s="15">
        <v>141329000</v>
      </c>
      <c r="D283" s="16">
        <v>1177825</v>
      </c>
      <c r="E283" s="16">
        <f t="shared" si="8"/>
        <v>706695</v>
      </c>
      <c r="F283" s="16">
        <f t="shared" si="9"/>
        <v>1884520</v>
      </c>
    </row>
    <row r="284" spans="1:6" ht="13.5" thickBot="1" x14ac:dyDescent="0.35">
      <c r="A284" s="8">
        <v>890503966</v>
      </c>
      <c r="B284" s="9" t="s">
        <v>285</v>
      </c>
      <c r="C284" s="17">
        <v>4059943399</v>
      </c>
      <c r="D284" s="18">
        <v>33835258</v>
      </c>
      <c r="E284" s="18">
        <f t="shared" si="8"/>
        <v>20301154.800000001</v>
      </c>
      <c r="F284" s="18">
        <f t="shared" si="9"/>
        <v>54136412.799999997</v>
      </c>
    </row>
    <row r="285" spans="1:6" ht="13.5" thickBot="1" x14ac:dyDescent="0.35">
      <c r="A285" s="6">
        <v>890600185</v>
      </c>
      <c r="B285" s="7" t="s">
        <v>286</v>
      </c>
      <c r="C285" s="15">
        <v>105472000</v>
      </c>
      <c r="D285" s="16">
        <v>878996</v>
      </c>
      <c r="E285" s="16">
        <f t="shared" si="8"/>
        <v>527397.6</v>
      </c>
      <c r="F285" s="16">
        <f t="shared" si="9"/>
        <v>1406393.6</v>
      </c>
    </row>
    <row r="286" spans="1:6" ht="13.5" thickBot="1" x14ac:dyDescent="0.35">
      <c r="A286" s="8">
        <v>860025611</v>
      </c>
      <c r="B286" s="9" t="s">
        <v>287</v>
      </c>
      <c r="C286" s="17">
        <v>732007000</v>
      </c>
      <c r="D286" s="18">
        <v>6100490</v>
      </c>
      <c r="E286" s="18">
        <f t="shared" si="8"/>
        <v>3660294</v>
      </c>
      <c r="F286" s="18">
        <f t="shared" si="9"/>
        <v>9760784</v>
      </c>
    </row>
    <row r="287" spans="1:6" ht="13.5" thickBot="1" x14ac:dyDescent="0.35">
      <c r="A287" s="6">
        <v>800150534</v>
      </c>
      <c r="B287" s="7" t="s">
        <v>288</v>
      </c>
      <c r="C287" s="15">
        <v>137170000</v>
      </c>
      <c r="D287" s="16">
        <v>1143164</v>
      </c>
      <c r="E287" s="16">
        <f t="shared" si="8"/>
        <v>685898.4</v>
      </c>
      <c r="F287" s="16">
        <f t="shared" si="9"/>
        <v>1829062.4</v>
      </c>
    </row>
    <row r="288" spans="1:6" ht="13.5" thickBot="1" x14ac:dyDescent="0.35">
      <c r="A288" s="8">
        <v>800194208</v>
      </c>
      <c r="B288" s="9" t="s">
        <v>289</v>
      </c>
      <c r="C288" s="17">
        <v>37815188000</v>
      </c>
      <c r="D288" s="18">
        <v>315148889</v>
      </c>
      <c r="E288" s="18">
        <f t="shared" si="8"/>
        <v>189089333.40000001</v>
      </c>
      <c r="F288" s="18">
        <f t="shared" si="9"/>
        <v>504238222.39999998</v>
      </c>
    </row>
    <row r="289" spans="1:6" ht="13.5" thickBot="1" x14ac:dyDescent="0.35">
      <c r="A289" s="6">
        <v>846000021</v>
      </c>
      <c r="B289" s="7" t="s">
        <v>290</v>
      </c>
      <c r="C289" s="15">
        <v>6540520000</v>
      </c>
      <c r="D289" s="16">
        <v>54508194</v>
      </c>
      <c r="E289" s="16">
        <f t="shared" si="8"/>
        <v>32704916.399999999</v>
      </c>
      <c r="F289" s="16">
        <f t="shared" si="9"/>
        <v>87213110.400000006</v>
      </c>
    </row>
    <row r="290" spans="1:6" ht="13.5" thickBot="1" x14ac:dyDescent="0.35">
      <c r="A290" s="8">
        <v>835000142</v>
      </c>
      <c r="B290" s="9" t="s">
        <v>291</v>
      </c>
      <c r="C290" s="17">
        <v>1420871000</v>
      </c>
      <c r="D290" s="18">
        <v>11841430</v>
      </c>
      <c r="E290" s="18">
        <f t="shared" si="8"/>
        <v>7104858</v>
      </c>
      <c r="F290" s="18">
        <f t="shared" si="9"/>
        <v>18946288</v>
      </c>
    </row>
    <row r="291" spans="1:6" ht="13.5" thickBot="1" x14ac:dyDescent="0.35">
      <c r="A291" s="6">
        <v>806005008</v>
      </c>
      <c r="B291" s="7" t="s">
        <v>292</v>
      </c>
      <c r="C291" s="15">
        <v>13425867000</v>
      </c>
      <c r="D291" s="16">
        <v>111890150</v>
      </c>
      <c r="E291" s="16">
        <f t="shared" si="8"/>
        <v>67134090</v>
      </c>
      <c r="F291" s="16">
        <f t="shared" si="9"/>
        <v>179024240</v>
      </c>
    </row>
    <row r="292" spans="1:6" ht="13.5" thickBot="1" x14ac:dyDescent="0.35">
      <c r="A292" s="8">
        <v>814003050</v>
      </c>
      <c r="B292" s="9" t="s">
        <v>293</v>
      </c>
      <c r="C292" s="17">
        <v>2477383426</v>
      </c>
      <c r="D292" s="18">
        <v>20646324</v>
      </c>
      <c r="E292" s="18">
        <f t="shared" si="8"/>
        <v>12387794.4</v>
      </c>
      <c r="F292" s="18">
        <f t="shared" si="9"/>
        <v>33034118.399999999</v>
      </c>
    </row>
    <row r="293" spans="1:6" ht="13.5" thickBot="1" x14ac:dyDescent="0.35">
      <c r="A293" s="6">
        <v>804014818</v>
      </c>
      <c r="B293" s="7" t="s">
        <v>294</v>
      </c>
      <c r="C293" s="15">
        <v>350244000</v>
      </c>
      <c r="D293" s="16">
        <v>2918907</v>
      </c>
      <c r="E293" s="16">
        <f t="shared" si="8"/>
        <v>1751344.2</v>
      </c>
      <c r="F293" s="16">
        <f t="shared" si="9"/>
        <v>4670251.2</v>
      </c>
    </row>
    <row r="294" spans="1:6" ht="13.5" thickBot="1" x14ac:dyDescent="0.35">
      <c r="A294" s="8">
        <v>840000929</v>
      </c>
      <c r="B294" s="9" t="s">
        <v>295</v>
      </c>
      <c r="C294" s="17">
        <v>400012000</v>
      </c>
      <c r="D294" s="18">
        <v>3333669</v>
      </c>
      <c r="E294" s="18">
        <f t="shared" si="8"/>
        <v>2000201.4</v>
      </c>
      <c r="F294" s="18">
        <f t="shared" si="9"/>
        <v>5333870.4000000004</v>
      </c>
    </row>
    <row r="295" spans="1:6" ht="13.5" thickBot="1" x14ac:dyDescent="0.35">
      <c r="A295" s="6">
        <v>832000219</v>
      </c>
      <c r="B295" s="7" t="s">
        <v>296</v>
      </c>
      <c r="C295" s="15">
        <v>12691000</v>
      </c>
      <c r="D295" s="16">
        <v>105766</v>
      </c>
      <c r="E295" s="16">
        <f t="shared" si="8"/>
        <v>63459.6</v>
      </c>
      <c r="F295" s="16">
        <f t="shared" si="9"/>
        <v>169225.60000000001</v>
      </c>
    </row>
    <row r="296" spans="1:6" ht="13.5" thickBot="1" x14ac:dyDescent="0.35">
      <c r="A296" s="8">
        <v>832000605</v>
      </c>
      <c r="B296" s="9" t="s">
        <v>297</v>
      </c>
      <c r="C296" s="17">
        <v>12692000</v>
      </c>
      <c r="D296" s="18">
        <v>105774</v>
      </c>
      <c r="E296" s="18">
        <f t="shared" si="8"/>
        <v>63464.399999999994</v>
      </c>
      <c r="F296" s="18">
        <f t="shared" si="9"/>
        <v>169238.39999999999</v>
      </c>
    </row>
    <row r="297" spans="1:6" ht="13.5" thickBot="1" x14ac:dyDescent="0.35">
      <c r="A297" s="6">
        <v>900028111</v>
      </c>
      <c r="B297" s="7" t="s">
        <v>298</v>
      </c>
      <c r="C297" s="15">
        <v>3055847347</v>
      </c>
      <c r="D297" s="16">
        <v>25467198</v>
      </c>
      <c r="E297" s="16">
        <f t="shared" si="8"/>
        <v>15280318.799999999</v>
      </c>
      <c r="F297" s="16">
        <f t="shared" si="9"/>
        <v>40747516.799999997</v>
      </c>
    </row>
    <row r="298" spans="1:6" ht="13.5" thickBot="1" x14ac:dyDescent="0.35">
      <c r="A298" s="8">
        <v>900120534</v>
      </c>
      <c r="B298" s="9" t="s">
        <v>299</v>
      </c>
      <c r="C298" s="17">
        <v>779432000</v>
      </c>
      <c r="D298" s="18">
        <v>6495727</v>
      </c>
      <c r="E298" s="18">
        <f t="shared" si="8"/>
        <v>3897436.1999999997</v>
      </c>
      <c r="F298" s="18">
        <f t="shared" si="9"/>
        <v>10393163.199999999</v>
      </c>
    </row>
    <row r="299" spans="1:6" ht="13.5" thickBot="1" x14ac:dyDescent="0.35">
      <c r="A299" s="6">
        <v>900274902</v>
      </c>
      <c r="B299" s="7" t="s">
        <v>300</v>
      </c>
      <c r="C299" s="15">
        <v>383086000</v>
      </c>
      <c r="D299" s="16">
        <v>3192610</v>
      </c>
      <c r="E299" s="16">
        <f t="shared" si="8"/>
        <v>1915566</v>
      </c>
      <c r="F299" s="16">
        <f t="shared" si="9"/>
        <v>5108176</v>
      </c>
    </row>
    <row r="300" spans="1:6" ht="13.5" thickBot="1" x14ac:dyDescent="0.35">
      <c r="A300" s="8">
        <v>900341483</v>
      </c>
      <c r="B300" s="9" t="s">
        <v>301</v>
      </c>
      <c r="C300" s="17">
        <v>6178269000</v>
      </c>
      <c r="D300" s="18">
        <v>51489222</v>
      </c>
      <c r="E300" s="18">
        <f t="shared" si="8"/>
        <v>30893533.199999999</v>
      </c>
      <c r="F300" s="18">
        <f t="shared" si="9"/>
        <v>82382755.200000003</v>
      </c>
    </row>
    <row r="301" spans="1:6" ht="13.5" thickBot="1" x14ac:dyDescent="0.35">
      <c r="A301" s="6">
        <v>900352055</v>
      </c>
      <c r="B301" s="7" t="s">
        <v>302</v>
      </c>
      <c r="C301" s="15">
        <v>375287000</v>
      </c>
      <c r="D301" s="16">
        <v>3127613</v>
      </c>
      <c r="E301" s="16">
        <f t="shared" si="8"/>
        <v>1876567.8</v>
      </c>
      <c r="F301" s="16">
        <f t="shared" si="9"/>
        <v>5004180.8</v>
      </c>
    </row>
    <row r="302" spans="1:6" ht="13.5" thickBot="1" x14ac:dyDescent="0.35">
      <c r="A302" s="8">
        <v>900396040</v>
      </c>
      <c r="B302" s="9" t="s">
        <v>303</v>
      </c>
      <c r="C302" s="17">
        <v>2440231000</v>
      </c>
      <c r="D302" s="18">
        <v>20336699</v>
      </c>
      <c r="E302" s="18">
        <f t="shared" si="8"/>
        <v>12202019.4</v>
      </c>
      <c r="F302" s="18">
        <f t="shared" si="9"/>
        <v>32538718.399999999</v>
      </c>
    </row>
    <row r="303" spans="1:6" ht="13.5" thickBot="1" x14ac:dyDescent="0.35">
      <c r="A303" s="6">
        <v>900443684</v>
      </c>
      <c r="B303" s="7" t="s">
        <v>304</v>
      </c>
      <c r="C303" s="15">
        <v>593732000</v>
      </c>
      <c r="D303" s="16">
        <v>4948117</v>
      </c>
      <c r="E303" s="16">
        <f t="shared" si="8"/>
        <v>2968870.1999999997</v>
      </c>
      <c r="F303" s="16">
        <f t="shared" si="9"/>
        <v>7916987.1999999993</v>
      </c>
    </row>
    <row r="304" spans="1:6" ht="13.5" thickBot="1" x14ac:dyDescent="0.35">
      <c r="A304" s="8">
        <v>900470256</v>
      </c>
      <c r="B304" s="9" t="s">
        <v>305</v>
      </c>
      <c r="C304" s="17">
        <v>24868000</v>
      </c>
      <c r="D304" s="18">
        <v>207248</v>
      </c>
      <c r="E304" s="18">
        <f t="shared" si="8"/>
        <v>124348.79999999999</v>
      </c>
      <c r="F304" s="18">
        <f t="shared" si="9"/>
        <v>331596.79999999999</v>
      </c>
    </row>
    <row r="305" spans="1:6" ht="13.5" thickBot="1" x14ac:dyDescent="0.35">
      <c r="A305" s="6">
        <v>900431226</v>
      </c>
      <c r="B305" s="7" t="s">
        <v>306</v>
      </c>
      <c r="C305" s="15">
        <v>74026000</v>
      </c>
      <c r="D305" s="16">
        <v>616927</v>
      </c>
      <c r="E305" s="16">
        <f t="shared" si="8"/>
        <v>370156.2</v>
      </c>
      <c r="F305" s="16">
        <f t="shared" si="9"/>
        <v>987083.2</v>
      </c>
    </row>
    <row r="306" spans="1:6" ht="13.5" thickBot="1" x14ac:dyDescent="0.35">
      <c r="A306" s="8">
        <v>900565871</v>
      </c>
      <c r="B306" s="9" t="s">
        <v>307</v>
      </c>
      <c r="C306" s="17">
        <v>232717000</v>
      </c>
      <c r="D306" s="18">
        <v>1939446</v>
      </c>
      <c r="E306" s="18">
        <f t="shared" si="8"/>
        <v>1163667.5999999999</v>
      </c>
      <c r="F306" s="18">
        <f t="shared" si="9"/>
        <v>3103113.5999999996</v>
      </c>
    </row>
    <row r="307" spans="1:6" ht="13.5" thickBot="1" x14ac:dyDescent="0.35">
      <c r="A307" s="6">
        <v>900586170</v>
      </c>
      <c r="B307" s="7" t="s">
        <v>308</v>
      </c>
      <c r="C307" s="15">
        <v>1666612000</v>
      </c>
      <c r="D307" s="16">
        <v>13889417</v>
      </c>
      <c r="E307" s="16">
        <f t="shared" si="8"/>
        <v>8333650.1999999993</v>
      </c>
      <c r="F307" s="16">
        <f t="shared" si="9"/>
        <v>22223067.199999999</v>
      </c>
    </row>
    <row r="308" spans="1:6" ht="13.5" thickBot="1" x14ac:dyDescent="0.35">
      <c r="A308" s="8">
        <v>900677732</v>
      </c>
      <c r="B308" s="9" t="s">
        <v>309</v>
      </c>
      <c r="C308" s="17">
        <v>2125379000</v>
      </c>
      <c r="D308" s="18">
        <v>17712746</v>
      </c>
      <c r="E308" s="18">
        <f t="shared" si="8"/>
        <v>10627647.6</v>
      </c>
      <c r="F308" s="18">
        <f t="shared" si="9"/>
        <v>28340393.600000001</v>
      </c>
    </row>
    <row r="309" spans="1:6" ht="13.5" thickBot="1" x14ac:dyDescent="0.35">
      <c r="A309" s="6">
        <v>900771588</v>
      </c>
      <c r="B309" s="7" t="s">
        <v>310</v>
      </c>
      <c r="C309" s="15">
        <v>392588000</v>
      </c>
      <c r="D309" s="16">
        <v>3271798</v>
      </c>
      <c r="E309" s="16">
        <f t="shared" si="8"/>
        <v>1963078.7999999998</v>
      </c>
      <c r="F309" s="16">
        <f t="shared" si="9"/>
        <v>5234876.8</v>
      </c>
    </row>
    <row r="310" spans="1:6" ht="13.5" thickBot="1" x14ac:dyDescent="0.35">
      <c r="A310" s="8">
        <v>900787764</v>
      </c>
      <c r="B310" s="9" t="s">
        <v>311</v>
      </c>
      <c r="C310" s="17">
        <v>707500000</v>
      </c>
      <c r="D310" s="18">
        <v>5896251</v>
      </c>
      <c r="E310" s="18">
        <f t="shared" si="8"/>
        <v>3537750.6</v>
      </c>
      <c r="F310" s="18">
        <f t="shared" si="9"/>
        <v>9434001.5999999996</v>
      </c>
    </row>
    <row r="311" spans="1:6" ht="13.5" thickBot="1" x14ac:dyDescent="0.35">
      <c r="A311" s="6">
        <v>900852226</v>
      </c>
      <c r="B311" s="7" t="s">
        <v>312</v>
      </c>
      <c r="C311" s="15">
        <v>27683000</v>
      </c>
      <c r="D311" s="16">
        <v>230708</v>
      </c>
      <c r="E311" s="16">
        <f t="shared" si="8"/>
        <v>138424.79999999999</v>
      </c>
      <c r="F311" s="16">
        <f t="shared" si="9"/>
        <v>369132.79999999999</v>
      </c>
    </row>
    <row r="312" spans="1:6" ht="13.5" thickBot="1" x14ac:dyDescent="0.35">
      <c r="A312" s="8">
        <v>900842868</v>
      </c>
      <c r="B312" s="9" t="s">
        <v>313</v>
      </c>
      <c r="C312" s="17">
        <v>1470491</v>
      </c>
      <c r="D312" s="18">
        <v>12255</v>
      </c>
      <c r="E312" s="18">
        <f t="shared" si="8"/>
        <v>7353</v>
      </c>
      <c r="F312" s="18">
        <f t="shared" si="9"/>
        <v>19608</v>
      </c>
    </row>
    <row r="313" spans="1:6" ht="13.5" thickBot="1" x14ac:dyDescent="0.35">
      <c r="A313" s="6">
        <v>900930893</v>
      </c>
      <c r="B313" s="7" t="s">
        <v>314</v>
      </c>
      <c r="C313" s="15">
        <v>165816000</v>
      </c>
      <c r="D313" s="16">
        <v>1381898</v>
      </c>
      <c r="E313" s="16">
        <f t="shared" si="8"/>
        <v>829138.79999999993</v>
      </c>
      <c r="F313" s="16">
        <f t="shared" si="9"/>
        <v>2211036.7999999998</v>
      </c>
    </row>
    <row r="314" spans="1:6" ht="13.5" thickBot="1" x14ac:dyDescent="0.35">
      <c r="A314" s="8">
        <v>900689029</v>
      </c>
      <c r="B314" s="9" t="s">
        <v>315</v>
      </c>
      <c r="C314" s="17">
        <v>142230000</v>
      </c>
      <c r="D314" s="18">
        <v>1185334</v>
      </c>
      <c r="E314" s="18">
        <f t="shared" si="8"/>
        <v>711200.4</v>
      </c>
      <c r="F314" s="18">
        <f t="shared" si="9"/>
        <v>1896534.4</v>
      </c>
    </row>
    <row r="315" spans="1:6" ht="13.5" thickBot="1" x14ac:dyDescent="0.35">
      <c r="A315" s="6">
        <v>900824354</v>
      </c>
      <c r="B315" s="7" t="s">
        <v>316</v>
      </c>
      <c r="C315" s="15">
        <v>372896000</v>
      </c>
      <c r="D315" s="16">
        <v>3107687</v>
      </c>
      <c r="E315" s="16">
        <f t="shared" si="8"/>
        <v>1864612.2</v>
      </c>
      <c r="F315" s="16">
        <f t="shared" si="9"/>
        <v>4972299.2</v>
      </c>
    </row>
    <row r="316" spans="1:6" ht="13.5" thickBot="1" x14ac:dyDescent="0.35">
      <c r="A316" s="8">
        <v>901024864</v>
      </c>
      <c r="B316" s="9" t="s">
        <v>317</v>
      </c>
      <c r="C316" s="17">
        <v>111695000</v>
      </c>
      <c r="D316" s="18">
        <v>930858</v>
      </c>
      <c r="E316" s="18">
        <f t="shared" si="8"/>
        <v>558514.79999999993</v>
      </c>
      <c r="F316" s="18">
        <f t="shared" si="9"/>
        <v>1489372.7999999998</v>
      </c>
    </row>
    <row r="317" spans="1:6" ht="13.5" thickBot="1" x14ac:dyDescent="0.35">
      <c r="A317" s="6">
        <v>900851785</v>
      </c>
      <c r="B317" s="7" t="s">
        <v>318</v>
      </c>
      <c r="C317" s="15">
        <v>3389318000</v>
      </c>
      <c r="D317" s="16">
        <v>28246317</v>
      </c>
      <c r="E317" s="16">
        <f t="shared" si="8"/>
        <v>16947790.199999999</v>
      </c>
      <c r="F317" s="16">
        <f t="shared" si="9"/>
        <v>45194107.200000003</v>
      </c>
    </row>
    <row r="318" spans="1:6" ht="13.5" thickBot="1" x14ac:dyDescent="0.35">
      <c r="A318" s="8">
        <v>901008978</v>
      </c>
      <c r="B318" s="9" t="s">
        <v>319</v>
      </c>
      <c r="C318" s="17">
        <v>337314000</v>
      </c>
      <c r="D318" s="18">
        <v>2811149</v>
      </c>
      <c r="E318" s="18">
        <f t="shared" si="8"/>
        <v>1686689.4</v>
      </c>
      <c r="F318" s="18">
        <f t="shared" si="9"/>
        <v>4497838.4000000004</v>
      </c>
    </row>
    <row r="319" spans="1:6" ht="13.5" thickBot="1" x14ac:dyDescent="0.35">
      <c r="A319" s="6">
        <v>901060669</v>
      </c>
      <c r="B319" s="7" t="s">
        <v>320</v>
      </c>
      <c r="C319" s="15">
        <v>20400000</v>
      </c>
      <c r="D319" s="16">
        <v>170012</v>
      </c>
      <c r="E319" s="16">
        <f t="shared" si="8"/>
        <v>102007.2</v>
      </c>
      <c r="F319" s="16">
        <f t="shared" si="9"/>
        <v>272019.20000000001</v>
      </c>
    </row>
    <row r="320" spans="1:6" ht="13.5" thickBot="1" x14ac:dyDescent="0.35">
      <c r="A320" s="8">
        <v>901066395</v>
      </c>
      <c r="B320" s="9" t="s">
        <v>321</v>
      </c>
      <c r="C320" s="17">
        <v>380726000</v>
      </c>
      <c r="D320" s="18">
        <v>3172941</v>
      </c>
      <c r="E320" s="18">
        <f t="shared" si="8"/>
        <v>1903764.5999999999</v>
      </c>
      <c r="F320" s="18">
        <f t="shared" si="9"/>
        <v>5076705.5999999996</v>
      </c>
    </row>
    <row r="321" spans="1:6" ht="13.5" thickBot="1" x14ac:dyDescent="0.35">
      <c r="A321" s="6">
        <v>901063452</v>
      </c>
      <c r="B321" s="7" t="s">
        <v>322</v>
      </c>
      <c r="C321" s="15">
        <v>71254000</v>
      </c>
      <c r="D321" s="16">
        <v>593825</v>
      </c>
      <c r="E321" s="16">
        <f t="shared" si="8"/>
        <v>356295</v>
      </c>
      <c r="F321" s="16">
        <f t="shared" si="9"/>
        <v>950120</v>
      </c>
    </row>
    <row r="322" spans="1:6" ht="13.5" thickBot="1" x14ac:dyDescent="0.35">
      <c r="A322" s="8">
        <v>900039770</v>
      </c>
      <c r="B322" s="9" t="s">
        <v>323</v>
      </c>
      <c r="C322" s="17">
        <v>597588000</v>
      </c>
      <c r="D322" s="18">
        <v>4980253</v>
      </c>
      <c r="E322" s="18">
        <f t="shared" si="8"/>
        <v>2988151.8</v>
      </c>
      <c r="F322" s="18">
        <f t="shared" si="9"/>
        <v>7968404.7999999998</v>
      </c>
    </row>
    <row r="323" spans="1:6" ht="13.5" thickBot="1" x14ac:dyDescent="0.35">
      <c r="A323" s="6">
        <v>901125404</v>
      </c>
      <c r="B323" s="7" t="s">
        <v>324</v>
      </c>
      <c r="C323" s="15">
        <v>2613894000</v>
      </c>
      <c r="D323" s="16">
        <v>21783993</v>
      </c>
      <c r="E323" s="16">
        <f t="shared" si="8"/>
        <v>13070395.799999999</v>
      </c>
      <c r="F323" s="16">
        <f t="shared" si="9"/>
        <v>34854388.799999997</v>
      </c>
    </row>
    <row r="324" spans="1:6" ht="13.5" thickBot="1" x14ac:dyDescent="0.35">
      <c r="A324" s="8">
        <v>901113171</v>
      </c>
      <c r="B324" s="9" t="s">
        <v>325</v>
      </c>
      <c r="C324" s="17">
        <v>13920000</v>
      </c>
      <c r="D324" s="18">
        <v>116008</v>
      </c>
      <c r="E324" s="18">
        <f t="shared" ref="E324:E344" si="10">+D324*$E$2</f>
        <v>69604.800000000003</v>
      </c>
      <c r="F324" s="18">
        <f t="shared" ref="F324:F344" si="11">+D324+E324</f>
        <v>185612.79999999999</v>
      </c>
    </row>
    <row r="325" spans="1:6" ht="13.5" thickBot="1" x14ac:dyDescent="0.35">
      <c r="A325" s="6">
        <v>900660650</v>
      </c>
      <c r="B325" s="7" t="s">
        <v>326</v>
      </c>
      <c r="C325" s="15">
        <v>87093000</v>
      </c>
      <c r="D325" s="16">
        <v>725826</v>
      </c>
      <c r="E325" s="16">
        <f t="shared" si="10"/>
        <v>435495.6</v>
      </c>
      <c r="F325" s="16">
        <f t="shared" si="11"/>
        <v>1161321.6000000001</v>
      </c>
    </row>
    <row r="326" spans="1:6" ht="13.5" thickBot="1" x14ac:dyDescent="0.35">
      <c r="A326" s="8">
        <v>901122935</v>
      </c>
      <c r="B326" s="9" t="s">
        <v>327</v>
      </c>
      <c r="C326" s="17">
        <v>222480000</v>
      </c>
      <c r="D326" s="18">
        <v>1854131</v>
      </c>
      <c r="E326" s="18">
        <f t="shared" si="10"/>
        <v>1112478.5999999999</v>
      </c>
      <c r="F326" s="18">
        <f t="shared" si="11"/>
        <v>2966609.5999999996</v>
      </c>
    </row>
    <row r="327" spans="1:6" ht="13.5" thickBot="1" x14ac:dyDescent="0.35">
      <c r="A327" s="6">
        <v>901070018</v>
      </c>
      <c r="B327" s="7" t="s">
        <v>328</v>
      </c>
      <c r="C327" s="15">
        <v>1591892000</v>
      </c>
      <c r="D327" s="16">
        <v>13266706</v>
      </c>
      <c r="E327" s="16">
        <f t="shared" si="10"/>
        <v>7960023.5999999996</v>
      </c>
      <c r="F327" s="16">
        <f t="shared" si="11"/>
        <v>21226729.600000001</v>
      </c>
    </row>
    <row r="328" spans="1:6" ht="13.5" thickBot="1" x14ac:dyDescent="0.35">
      <c r="A328" s="8">
        <v>901164452</v>
      </c>
      <c r="B328" s="9" t="s">
        <v>329</v>
      </c>
      <c r="C328" s="17">
        <v>734222000</v>
      </c>
      <c r="D328" s="18">
        <v>6118950</v>
      </c>
      <c r="E328" s="18">
        <f t="shared" si="10"/>
        <v>3671370</v>
      </c>
      <c r="F328" s="18">
        <f t="shared" si="11"/>
        <v>9790320</v>
      </c>
    </row>
    <row r="329" spans="1:6" ht="13.5" thickBot="1" x14ac:dyDescent="0.35">
      <c r="A329" s="6">
        <v>901172729</v>
      </c>
      <c r="B329" s="7" t="s">
        <v>330</v>
      </c>
      <c r="C329" s="15">
        <v>52417000</v>
      </c>
      <c r="D329" s="16">
        <v>436839</v>
      </c>
      <c r="E329" s="16">
        <f t="shared" si="10"/>
        <v>262103.4</v>
      </c>
      <c r="F329" s="16">
        <f t="shared" si="11"/>
        <v>698942.4</v>
      </c>
    </row>
    <row r="330" spans="1:6" ht="13.5" thickBot="1" x14ac:dyDescent="0.35">
      <c r="A330" s="8">
        <v>901042368</v>
      </c>
      <c r="B330" s="9" t="s">
        <v>331</v>
      </c>
      <c r="C330" s="17">
        <v>3873591000</v>
      </c>
      <c r="D330" s="18">
        <v>32282212</v>
      </c>
      <c r="E330" s="18">
        <f t="shared" si="10"/>
        <v>19369327.199999999</v>
      </c>
      <c r="F330" s="18">
        <f t="shared" si="11"/>
        <v>51651539.200000003</v>
      </c>
    </row>
    <row r="331" spans="1:6" ht="13.5" thickBot="1" x14ac:dyDescent="0.35">
      <c r="A331" s="6">
        <v>901236609</v>
      </c>
      <c r="B331" s="7" t="s">
        <v>332</v>
      </c>
      <c r="C331" s="15">
        <v>198562000</v>
      </c>
      <c r="D331" s="16">
        <v>1654801</v>
      </c>
      <c r="E331" s="16">
        <f t="shared" si="10"/>
        <v>992880.6</v>
      </c>
      <c r="F331" s="16">
        <f t="shared" si="11"/>
        <v>2647681.6</v>
      </c>
    </row>
    <row r="332" spans="1:6" ht="13.5" thickBot="1" x14ac:dyDescent="0.35">
      <c r="A332" s="8">
        <v>900654403</v>
      </c>
      <c r="B332" s="9" t="s">
        <v>333</v>
      </c>
      <c r="C332" s="17">
        <v>178032000</v>
      </c>
      <c r="D332" s="18">
        <v>1483705</v>
      </c>
      <c r="E332" s="18">
        <f t="shared" si="10"/>
        <v>890223</v>
      </c>
      <c r="F332" s="18">
        <f t="shared" si="11"/>
        <v>2373928</v>
      </c>
    </row>
    <row r="333" spans="1:6" ht="13.5" thickBot="1" x14ac:dyDescent="0.35">
      <c r="A333" s="6">
        <v>901296315</v>
      </c>
      <c r="B333" s="7" t="s">
        <v>334</v>
      </c>
      <c r="C333" s="15">
        <v>93462000</v>
      </c>
      <c r="D333" s="16">
        <v>778905</v>
      </c>
      <c r="E333" s="16">
        <f t="shared" si="10"/>
        <v>467343</v>
      </c>
      <c r="F333" s="16">
        <f t="shared" si="11"/>
        <v>1246248</v>
      </c>
    </row>
    <row r="334" spans="1:6" ht="13.5" thickBot="1" x14ac:dyDescent="0.35">
      <c r="A334" s="8">
        <v>901379547</v>
      </c>
      <c r="B334" s="9" t="s">
        <v>335</v>
      </c>
      <c r="C334" s="17">
        <v>120000000</v>
      </c>
      <c r="D334" s="18">
        <v>1000071</v>
      </c>
      <c r="E334" s="18">
        <f t="shared" si="10"/>
        <v>600042.6</v>
      </c>
      <c r="F334" s="18">
        <f t="shared" si="11"/>
        <v>1600113.6</v>
      </c>
    </row>
    <row r="335" spans="1:6" ht="13.5" thickBot="1" x14ac:dyDescent="0.35">
      <c r="A335" s="6">
        <v>901445146</v>
      </c>
      <c r="B335" s="7" t="s">
        <v>336</v>
      </c>
      <c r="C335" s="15">
        <v>276838000</v>
      </c>
      <c r="D335" s="16">
        <v>2307147</v>
      </c>
      <c r="E335" s="16">
        <f t="shared" si="10"/>
        <v>1384288.2</v>
      </c>
      <c r="F335" s="16">
        <f t="shared" si="11"/>
        <v>3691435.2</v>
      </c>
    </row>
    <row r="336" spans="1:6" ht="13.5" thickBot="1" x14ac:dyDescent="0.35">
      <c r="A336" s="8">
        <v>901355090</v>
      </c>
      <c r="B336" s="9" t="s">
        <v>337</v>
      </c>
      <c r="C336" s="17">
        <v>377714000</v>
      </c>
      <c r="D336" s="18">
        <v>3147840</v>
      </c>
      <c r="E336" s="18">
        <f t="shared" si="10"/>
        <v>1888704</v>
      </c>
      <c r="F336" s="18">
        <f t="shared" si="11"/>
        <v>5036544</v>
      </c>
    </row>
    <row r="337" spans="1:6" ht="13.5" thickBot="1" x14ac:dyDescent="0.35">
      <c r="A337" s="6">
        <v>901506140</v>
      </c>
      <c r="B337" s="7" t="s">
        <v>338</v>
      </c>
      <c r="C337" s="15">
        <v>910655000</v>
      </c>
      <c r="D337" s="16">
        <v>7589329</v>
      </c>
      <c r="E337" s="16">
        <f t="shared" si="10"/>
        <v>4553597.3999999994</v>
      </c>
      <c r="F337" s="16">
        <f t="shared" si="11"/>
        <v>12142926.399999999</v>
      </c>
    </row>
    <row r="338" spans="1:6" ht="13.5" thickBot="1" x14ac:dyDescent="0.35">
      <c r="A338" s="8">
        <v>901355109</v>
      </c>
      <c r="B338" s="9" t="s">
        <v>339</v>
      </c>
      <c r="C338" s="17">
        <v>15000000</v>
      </c>
      <c r="D338" s="18">
        <v>125009</v>
      </c>
      <c r="E338" s="18">
        <f t="shared" si="10"/>
        <v>75005.399999999994</v>
      </c>
      <c r="F338" s="18">
        <f t="shared" si="11"/>
        <v>200014.4</v>
      </c>
    </row>
    <row r="339" spans="1:6" ht="13.5" thickBot="1" x14ac:dyDescent="0.35">
      <c r="A339" s="6">
        <v>901390944</v>
      </c>
      <c r="B339" s="7" t="s">
        <v>340</v>
      </c>
      <c r="C339" s="15">
        <v>1191889</v>
      </c>
      <c r="D339" s="16">
        <v>9933</v>
      </c>
      <c r="E339" s="16">
        <f t="shared" si="10"/>
        <v>5959.8</v>
      </c>
      <c r="F339" s="16">
        <f t="shared" si="11"/>
        <v>15892.8</v>
      </c>
    </row>
    <row r="340" spans="1:6" ht="13.5" thickBot="1" x14ac:dyDescent="0.35">
      <c r="A340" s="8">
        <v>901601851</v>
      </c>
      <c r="B340" s="9" t="s">
        <v>341</v>
      </c>
      <c r="C340" s="17">
        <v>759007000</v>
      </c>
      <c r="D340" s="18">
        <v>6325506</v>
      </c>
      <c r="E340" s="18">
        <f t="shared" si="10"/>
        <v>3795303.5999999996</v>
      </c>
      <c r="F340" s="18">
        <f t="shared" si="11"/>
        <v>10120809.6</v>
      </c>
    </row>
    <row r="341" spans="1:6" ht="13.5" thickBot="1" x14ac:dyDescent="0.35">
      <c r="A341" s="6">
        <v>901580467</v>
      </c>
      <c r="B341" s="7" t="s">
        <v>342</v>
      </c>
      <c r="C341" s="15">
        <v>1244911000</v>
      </c>
      <c r="D341" s="16">
        <v>10374993</v>
      </c>
      <c r="E341" s="16">
        <f t="shared" si="10"/>
        <v>6224995.7999999998</v>
      </c>
      <c r="F341" s="16">
        <f t="shared" si="11"/>
        <v>16599988.800000001</v>
      </c>
    </row>
    <row r="342" spans="1:6" ht="13.5" thickBot="1" x14ac:dyDescent="0.35">
      <c r="A342" s="8">
        <v>901628458</v>
      </c>
      <c r="B342" s="9" t="s">
        <v>343</v>
      </c>
      <c r="C342" s="17">
        <v>865364000</v>
      </c>
      <c r="D342" s="18">
        <v>7211878</v>
      </c>
      <c r="E342" s="18">
        <f t="shared" si="10"/>
        <v>4327126.8</v>
      </c>
      <c r="F342" s="18">
        <f t="shared" si="11"/>
        <v>11539004.800000001</v>
      </c>
    </row>
    <row r="343" spans="1:6" ht="13.5" thickBot="1" x14ac:dyDescent="0.35">
      <c r="A343" s="6">
        <v>901704495</v>
      </c>
      <c r="B343" s="7" t="s">
        <v>344</v>
      </c>
      <c r="C343" s="15">
        <v>75264000</v>
      </c>
      <c r="D343" s="16">
        <v>627244</v>
      </c>
      <c r="E343" s="16">
        <f t="shared" si="10"/>
        <v>376346.39999999997</v>
      </c>
      <c r="F343" s="16">
        <f t="shared" si="11"/>
        <v>1003590.3999999999</v>
      </c>
    </row>
    <row r="344" spans="1:6" ht="13.5" thickBot="1" x14ac:dyDescent="0.35">
      <c r="A344" s="8">
        <v>901708952</v>
      </c>
      <c r="B344" s="9" t="s">
        <v>345</v>
      </c>
      <c r="C344" s="17">
        <v>77763000</v>
      </c>
      <c r="D344" s="18">
        <v>648071</v>
      </c>
      <c r="E344" s="18">
        <f t="shared" si="10"/>
        <v>388842.6</v>
      </c>
      <c r="F344" s="18">
        <f t="shared" si="11"/>
        <v>1036913.6</v>
      </c>
    </row>
    <row r="345" spans="1:6" ht="13.5" thickBot="1" x14ac:dyDescent="0.35">
      <c r="A345" s="3"/>
      <c r="B345" s="4"/>
      <c r="C345" s="19"/>
      <c r="D345" s="20"/>
      <c r="E345" s="20"/>
      <c r="F345" s="20"/>
    </row>
    <row r="346" spans="1:6" ht="13.5" thickBot="1" x14ac:dyDescent="0.35">
      <c r="A346" s="1"/>
      <c r="B346" s="10" t="s">
        <v>346</v>
      </c>
      <c r="C346" s="17">
        <v>4733640200621</v>
      </c>
      <c r="D346" s="18">
        <v>39449795982</v>
      </c>
      <c r="E346" s="18">
        <f>SUM(E3:E344)</f>
        <v>23669877589.199997</v>
      </c>
      <c r="F346" s="18">
        <f>SUM(F3:F344)</f>
        <v>63119673571.200027</v>
      </c>
    </row>
    <row r="347" spans="1:6" ht="13.5" thickBot="1" x14ac:dyDescent="0.35">
      <c r="A347" s="3"/>
      <c r="B347" s="11" t="s">
        <v>347</v>
      </c>
      <c r="C347" s="19"/>
      <c r="D347" s="16">
        <v>39449795982</v>
      </c>
      <c r="E347" s="16">
        <v>23669877589.200005</v>
      </c>
      <c r="F347" s="16"/>
    </row>
    <row r="348" spans="1:6" ht="13.5" thickBot="1" x14ac:dyDescent="0.35">
      <c r="A348" s="1"/>
      <c r="B348" s="10" t="s">
        <v>348</v>
      </c>
      <c r="C348" s="12"/>
      <c r="D348" s="18">
        <f>+D346-D347</f>
        <v>0</v>
      </c>
      <c r="E348" s="18">
        <f>+E347-E346</f>
        <v>0</v>
      </c>
      <c r="F348" s="18"/>
    </row>
  </sheetData>
  <autoFilter ref="A1:F344" xr:uid="{2B61219E-E22B-4EE6-B598-94F1F9EBC3C3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E798F-2216-47D0-8FE8-E9EEC41E60E9}">
  <dimension ref="B2:G5"/>
  <sheetViews>
    <sheetView workbookViewId="0">
      <selection activeCell="E5" sqref="E5"/>
    </sheetView>
  </sheetViews>
  <sheetFormatPr baseColWidth="10" defaultRowHeight="14.5" x14ac:dyDescent="0.35"/>
  <cols>
    <col min="4" max="4" width="15.54296875" bestFit="1" customWidth="1"/>
    <col min="5" max="6" width="12.1796875" bestFit="1" customWidth="1"/>
    <col min="7" max="7" width="13.54296875" bestFit="1" customWidth="1"/>
  </cols>
  <sheetData>
    <row r="2" spans="2:7" ht="15" thickBot="1" x14ac:dyDescent="0.4"/>
    <row r="3" spans="2:7" ht="39.5" thickBot="1" x14ac:dyDescent="0.4">
      <c r="B3" s="22" t="s">
        <v>0</v>
      </c>
      <c r="C3" s="23" t="s">
        <v>1</v>
      </c>
      <c r="D3" s="23" t="s">
        <v>2</v>
      </c>
      <c r="E3" s="24" t="s">
        <v>3</v>
      </c>
      <c r="F3" s="24" t="s">
        <v>349</v>
      </c>
      <c r="G3" s="24" t="s">
        <v>350</v>
      </c>
    </row>
    <row r="4" spans="2:7" ht="15" thickBot="1" x14ac:dyDescent="0.4">
      <c r="B4" s="1"/>
      <c r="C4" s="2"/>
      <c r="D4" s="12"/>
      <c r="E4" s="13">
        <v>8.3339199999999999E-3</v>
      </c>
      <c r="F4" s="14">
        <v>0.6</v>
      </c>
      <c r="G4" s="14"/>
    </row>
    <row r="5" spans="2:7" ht="15" thickBot="1" x14ac:dyDescent="0.4">
      <c r="B5" s="8">
        <v>811000740</v>
      </c>
      <c r="C5" s="9" t="s">
        <v>5</v>
      </c>
      <c r="D5" s="17">
        <v>118717350000</v>
      </c>
      <c r="E5" s="18">
        <v>989381330</v>
      </c>
      <c r="F5" s="18">
        <f>+E5*60%</f>
        <v>593628798</v>
      </c>
      <c r="G5" s="18">
        <f t="shared" ref="G5" si="0">+E5+F5</f>
        <v>1583010128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CONTRIBUCION POR REGULADO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Fernando Arevalo Bastidas</dc:creator>
  <cp:lastModifiedBy>Jorge Ivan Pardo Avella</cp:lastModifiedBy>
  <dcterms:created xsi:type="dcterms:W3CDTF">2024-09-20T15:13:36Z</dcterms:created>
  <dcterms:modified xsi:type="dcterms:W3CDTF">2024-11-08T17:05:36Z</dcterms:modified>
</cp:coreProperties>
</file>