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https://creggov-my.sharepoint.com/personal/mvargas_creg_gov_co/Documents/GESTION CONTROL Y EVALUACION OCI/SEGUIMIENTOS/Plan AAC/2024/"/>
    </mc:Choice>
  </mc:AlternateContent>
  <xr:revisionPtr revIDLastSave="983" documentId="8_{FD6AD90D-DB86-49B2-9B0C-93FD24DDAB28}" xr6:coauthVersionLast="47" xr6:coauthVersionMax="47" xr10:uidLastSave="{57CE541E-1CCE-44F2-AEDE-310A4A7D9243}"/>
  <bookViews>
    <workbookView xWindow="-120" yWindow="-120" windowWidth="25440" windowHeight="15390" firstSheet="1" activeTab="1" xr2:uid="{FD7AF078-83A6-4668-8244-AFCBF13E7D5F}"/>
  </bookViews>
  <sheets>
    <sheet name="Guia" sheetId="4" state="hidden" r:id="rId1"/>
    <sheet name="20240510_1er.seguimientoPAAC" sheetId="1" r:id="rId2"/>
    <sheet name="Lista" sheetId="3" state="hidden" r:id="rId3"/>
  </sheets>
  <externalReferences>
    <externalReference r:id="rId4"/>
    <externalReference r:id="rId5"/>
    <externalReference r:id="rId6"/>
    <externalReference r:id="rId7"/>
  </externalReferences>
  <definedNames>
    <definedName name="_xlnm._FilterDatabase" localSheetId="1" hidden="1">'20240510_1er.seguimientoPAAC'!$A$1:$AD$56</definedName>
    <definedName name="A" localSheetId="0">#REF!</definedName>
    <definedName name="A">#REF!</definedName>
    <definedName name="ADMINISTRADORASPUBLICO" localSheetId="0">#REF!</definedName>
    <definedName name="ADMINISTRADORASPUBLICO">#REF!</definedName>
    <definedName name="ANMINISTRADORASPRIVADO" localSheetId="0">#REF!</definedName>
    <definedName name="ANMINISTRADORASPRIVADO">#REF!</definedName>
    <definedName name="APORTESESCUELAS" localSheetId="0">#REF!</definedName>
    <definedName name="APORTESESCUELAS">#REF!</definedName>
    <definedName name="AREA" localSheetId="0">#REF!</definedName>
    <definedName name="AREA">#REF!</definedName>
    <definedName name="ARRENDAMIENTO" localSheetId="0">#REF!</definedName>
    <definedName name="ARRENDAMIENTO">#REF!</definedName>
    <definedName name="ARRENDAMIENTOS" localSheetId="0">#REF!</definedName>
    <definedName name="ARRENDAMIENTOS">#REF!</definedName>
    <definedName name="BARRANQUILLA" localSheetId="0">#REF!</definedName>
    <definedName name="BARRANQUILLA">#REF!</definedName>
    <definedName name="BOGOTÁ" localSheetId="0">#REF!</definedName>
    <definedName name="BOGOTÁ">#REF!</definedName>
    <definedName name="BUCARAMANGA" localSheetId="0">#REF!</definedName>
    <definedName name="BUCARAMANGA">#REF!</definedName>
    <definedName name="CAL_2021_EVAL_CAL" localSheetId="0">#REF!</definedName>
    <definedName name="CAL_2021_EVAL_CAL">#REF!</definedName>
    <definedName name="CALI" localSheetId="0">#REF!</definedName>
    <definedName name="CALI">#REF!</definedName>
    <definedName name="CAPA_TEC" localSheetId="0">#REF!</definedName>
    <definedName name="CAPA_TEC">#REF!</definedName>
    <definedName name="CAPACITACION" localSheetId="0">#REF!</definedName>
    <definedName name="CAPACITACION">#REF!</definedName>
    <definedName name="CAPACITACIÓN" localSheetId="0">#REF!</definedName>
    <definedName name="CAPACITACIÓN">#REF!</definedName>
    <definedName name="CARACTER_SOCIO" localSheetId="0">#REF!</definedName>
    <definedName name="CARACTER_SOCIO">#REF!</definedName>
    <definedName name="caractersoc" localSheetId="0">#REF!</definedName>
    <definedName name="caractersoc">#REF!</definedName>
    <definedName name="CENSOE" localSheetId="0">#REF!</definedName>
    <definedName name="CENSOE">#REF!</definedName>
    <definedName name="censoec" localSheetId="0">#REF!</definedName>
    <definedName name="censoec">#REF!</definedName>
    <definedName name="CENSOECONOMICO" localSheetId="0">#REF!</definedName>
    <definedName name="CENSOECONOMICO">#REF!</definedName>
    <definedName name="COMPRADEEQUIPO" localSheetId="0">#REF!</definedName>
    <definedName name="COMPRADEEQUIPO">#REF!</definedName>
    <definedName name="COMPRAEQUIPO" localSheetId="0">#REF!</definedName>
    <definedName name="COMPRAEQUIPO">#REF!</definedName>
    <definedName name="COMUNICACIONESYTRANS" localSheetId="0">#REF!</definedName>
    <definedName name="COMUNICACIONESYTRANS">#REF!</definedName>
    <definedName name="Concepto" localSheetId="0">#REF!</definedName>
    <definedName name="Concepto">#REF!</definedName>
    <definedName name="COOP" localSheetId="0">#REF!</definedName>
    <definedName name="COOP">#REF!</definedName>
    <definedName name="COOR_REG_SEN" localSheetId="0">#REF!</definedName>
    <definedName name="COOR_REG_SEN">#REF!</definedName>
    <definedName name="coordregsen" localSheetId="0">#REF!</definedName>
    <definedName name="coordregsen">#REF!</definedName>
    <definedName name="ctasnales" localSheetId="0">#REF!</definedName>
    <definedName name="ctasnales">#REF!</definedName>
    <definedName name="CUENTAS_N" localSheetId="0">#REF!</definedName>
    <definedName name="CUENTAS_N">#REF!</definedName>
    <definedName name="DANE_CENTRAL" localSheetId="0">#REF!</definedName>
    <definedName name="DANE_CENTRAL">#REF!</definedName>
    <definedName name="DCD" localSheetId="0">#REF!</definedName>
    <definedName name="DCD">#REF!</definedName>
    <definedName name="DDHH" localSheetId="0">#REF!</definedName>
    <definedName name="DDHH">#REF!</definedName>
    <definedName name="Derecho_a_la__justicia_seguridad_integtridad" localSheetId="0">#REF!</definedName>
    <definedName name="Derecho_a_la__justicia_seguridad_integtridad">#REF!</definedName>
    <definedName name="Derecho_a_la_educación_Educación_para_el_desarrollo_a_la_libre_personalidad_Educación_para_el_mantenimiento_de_la_paz" localSheetId="0">#REF!</definedName>
    <definedName name="Derecho_a_la_educación_Educación_para_el_desarrollo_a_la_libre_personalidad_Educación_para_el_mantenimiento_de_la_paz">#REF!</definedName>
    <definedName name="Derecho_a_la_igualdad_libertad_justicia" localSheetId="0">#REF!</definedName>
    <definedName name="Derecho_a_la_igualdad_libertad_justicia">#REF!</definedName>
    <definedName name="Derecho_a_la_Integridad_y_la_protección" localSheetId="0">#REF!</definedName>
    <definedName name="Derecho_a_la_Integridad_y_la_protección">#REF!</definedName>
    <definedName name="Derecho_a_la_libertad" localSheetId="0">#REF!</definedName>
    <definedName name="Derecho_a_la_libertad">#REF!</definedName>
    <definedName name="Derecho_a_la_libertad_de_conciencia_Derecho_a_la_libertad_de_culto" localSheetId="0">#REF!</definedName>
    <definedName name="Derecho_a_la_libertad_de_conciencia_Derecho_a_la_libertad_de_culto">#REF!</definedName>
    <definedName name="Derecho_a_la_libertad_de_expresión_Derecho_a_la_rectificación_en_condisiones_de_equidad" localSheetId="0">#REF!</definedName>
    <definedName name="Derecho_a_la_libertad_de_expresión_Derecho_a_la_rectificación_en_condisiones_de_equidad">#REF!</definedName>
    <definedName name="Derecho_a_la_libertad_Igualdad" localSheetId="0">#REF!</definedName>
    <definedName name="Derecho_a_la_libertad_Igualdad">#REF!</definedName>
    <definedName name="Derecho_a_la_libertad_justicia_e_Integridad" localSheetId="0">#REF!</definedName>
    <definedName name="Derecho_a_la_libertad_justicia_e_Integridad">#REF!</definedName>
    <definedName name="Derecho_a_la_libertad_justicia_seguridad_y_defensa" localSheetId="0">#REF!</definedName>
    <definedName name="Derecho_a_la_libertad_justicia_seguridad_y_defensa">#REF!</definedName>
    <definedName name="Derecho_a_la_libertad_y_justicia" localSheetId="0">#REF!</definedName>
    <definedName name="Derecho_a_la_libertad_y_justicia">#REF!</definedName>
    <definedName name="Derecho_a_la_no_discriminación_no_estimatización_no_invisibilización" localSheetId="0">#REF!</definedName>
    <definedName name="Derecho_a_la_no_discriminación_no_estimatización_no_invisibilización">#REF!</definedName>
    <definedName name="Derecho_a_la_Paz" localSheetId="0">#REF!</definedName>
    <definedName name="Derecho_a_la_Paz">#REF!</definedName>
    <definedName name="Derecho_a_la_personalidad_jurídica" localSheetId="0">#REF!</definedName>
    <definedName name="Derecho_a_la_personalidad_jurídica">#REF!</definedName>
    <definedName name="Derecho_a_la_Privacidad_Derecho_a_la_intimidad_Derecho_al_libre_desarrollo_de_la_personalidad" localSheetId="0">#REF!</definedName>
    <definedName name="Derecho_a_la_Privacidad_Derecho_a_la_intimidad_Derecho_al_libre_desarrollo_de_la_personalidad">#REF!</definedName>
    <definedName name="Derecho_a_la_propiedad_privada" localSheetId="0">#REF!</definedName>
    <definedName name="Derecho_a_la_propiedad_privada">#REF!</definedName>
    <definedName name="Derecho_a_una_vida_digna_Derecho_al_bienestar_Derecho_de_la_infancia" localSheetId="0">#REF!</definedName>
    <definedName name="Derecho_a_una_vida_digna_Derecho_al_bienestar_Derecho_de_la_infancia">#REF!</definedName>
    <definedName name="Derecho_al_ambiente_sano" localSheetId="0">#REF!</definedName>
    <definedName name="Derecho_al_ambiente_sano">#REF!</definedName>
    <definedName name="Derecho_al_establecimiento_de_un_Estado_de_derecho__Deberes_respecto_a_la_comunidad_en_un_sistema_democrático_Derecho_a_la_proteccion_defensa_seguridad_y_justicia" localSheetId="0">#REF!</definedName>
    <definedName name="Derecho_al_establecimiento_de_un_Estado_de_derecho__Deberes_respecto_a_la_comunidad_en_un_sistema_democrático_Derecho_a_la_proteccion_defensa_seguridad_y_justicia">#REF!</definedName>
    <definedName name="Derecho_al_trabajo_proteccion_contra_el_desempleo_salario_en_equidad_igualdad_Derecho_al_bienestar_trato_digno" localSheetId="0">#REF!</definedName>
    <definedName name="Derecho_al_trabajo_proteccion_contra_el_desempleo_salario_en_equidad_igualdad_Derecho_al_bienestar_trato_digno">#REF!</definedName>
    <definedName name="Derecho_cultural_Derecho_a_gozar_o_disfrutar__de_las_artes__Derecho_a_participar__y_beneficiarse_del_desarrollo_científico_Derechos_morales_y_materiales_de_autor" localSheetId="0">#REF!</definedName>
    <definedName name="Derecho_cultural_Derecho_a_gozar_o_disfrutar__de_las_artes__Derecho_a_participar__y_beneficiarse_del_desarrollo_científico_Derechos_morales_y_materiales_de_autor">#REF!</definedName>
    <definedName name="Derecho_y_deber_ciudadano_a_propender_al_logro_y_mantenimiento_de_la_paz" localSheetId="0">#REF!</definedName>
    <definedName name="Derecho_y_deber_ciudadano_a_propender_al_logro_y_mantenimiento_de_la_paz">#REF!</definedName>
    <definedName name="Derechos_civiles" localSheetId="0">#REF!</definedName>
    <definedName name="Derechos_civiles">#REF!</definedName>
    <definedName name="Derechos_civiles_economicos_culturales_politicos_y_seguridad_social" localSheetId="0">#REF!</definedName>
    <definedName name="Derechos_civiles_economicos_culturales_politicos_y_seguridad_social">#REF!</definedName>
    <definedName name="Derechos_civiles_y_políticos" localSheetId="0">#REF!</definedName>
    <definedName name="Derechos_civiles_y_políticos">#REF!</definedName>
    <definedName name="Derechos_civiles_y_politicos_nacionalidad" localSheetId="0">#REF!</definedName>
    <definedName name="Derechos_civiles_y_politicos_nacionalidad">#REF!</definedName>
    <definedName name="Derechos_de_información_y_acceso_libre_a_la_documentación_pública" localSheetId="0">#REF!</definedName>
    <definedName name="Derechos_de_información_y_acceso_libre_a_la_documentación_pública">#REF!</definedName>
    <definedName name="DICE" localSheetId="0">#REF!</definedName>
    <definedName name="DICE">#REF!</definedName>
    <definedName name="DIFUSION" localSheetId="0">#REF!</definedName>
    <definedName name="DIFUSION">#REF!</definedName>
    <definedName name="DIG" localSheetId="0">#REF!</definedName>
    <definedName name="DIG">#REF!</definedName>
    <definedName name="DIMPE" localSheetId="0">#REF!</definedName>
    <definedName name="DIMPE">#REF!</definedName>
    <definedName name="DIRPEN" localSheetId="0">#REF!</definedName>
    <definedName name="DIRPEN">#REF!</definedName>
    <definedName name="DIRSEN" localSheetId="0">#REF!</definedName>
    <definedName name="DIRSEN">#REF!</definedName>
    <definedName name="DP">[1]LISTAS!$B$5:$B$8</definedName>
    <definedName name="DSCN" localSheetId="0">#REF!</definedName>
    <definedName name="DSCN">#REF!</definedName>
    <definedName name="ENSERESYEQUIPOSDEOFICINA" localSheetId="0">#REF!</definedName>
    <definedName name="ENSERESYEQUIPOSDEOFICINA">#REF!</definedName>
    <definedName name="ESAP" localSheetId="0">#REF!</definedName>
    <definedName name="ESAP">#REF!</definedName>
    <definedName name="Etapa">[2]DATOS!$BH$2:$BH$7</definedName>
    <definedName name="FINANCIEROS" localSheetId="0">#REF!</definedName>
    <definedName name="FINANCIEROS">#REF!</definedName>
    <definedName name="FOCOS">'[1]LISTAS PE'!$B$5:$B$8</definedName>
    <definedName name="FONDANE_SEN" localSheetId="0">#REF!</definedName>
    <definedName name="FONDANE_SEN">#REF!</definedName>
    <definedName name="fondanesen" localSheetId="0">#REF!</definedName>
    <definedName name="fondanesen">#REF!</definedName>
    <definedName name="fortcapad" localSheetId="0">#REF!</definedName>
    <definedName name="fortcapad">#REF!</definedName>
    <definedName name="fortdifusion" localSheetId="0">#REF!</definedName>
    <definedName name="fortdifusion">#REF!</definedName>
    <definedName name="fortics" localSheetId="0">#REF!</definedName>
    <definedName name="fortics">#REF!</definedName>
    <definedName name="funocde" localSheetId="0">#REF!</definedName>
    <definedName name="funocde">#REF!</definedName>
    <definedName name="GASTOSFINANCIEROS" localSheetId="0">#REF!</definedName>
    <definedName name="GASTOSFINANCIEROS">#REF!</definedName>
    <definedName name="GEOESPACIAL" localSheetId="0">#REF!</definedName>
    <definedName name="GEOESPACIAL">#REF!</definedName>
    <definedName name="GESTION_DOC" localSheetId="0">#REF!</definedName>
    <definedName name="GESTION_DOC">#REF!</definedName>
    <definedName name="GESTIONDOC" localSheetId="0">#REF!</definedName>
    <definedName name="GESTIONDOC">#REF!</definedName>
    <definedName name="Hardware" localSheetId="0">#REF!</definedName>
    <definedName name="Hardware">#REF!</definedName>
    <definedName name="HORASEXTRASFESTVAC" localSheetId="0">#REF!</definedName>
    <definedName name="HORASEXTRASFESTVAC">#REF!</definedName>
    <definedName name="ICBF" localSheetId="0">#REF!</definedName>
    <definedName name="ICBF">#REF!</definedName>
    <definedName name="Implementacion" localSheetId="0">#REF!</definedName>
    <definedName name="Implementacion">#REF!</definedName>
    <definedName name="Implementacion_Acuerdo_de_Paz">[3]LISTAS!$L$2:$L$17</definedName>
    <definedName name="Impresos" localSheetId="0">#REF!</definedName>
    <definedName name="Impresos">#REF!</definedName>
    <definedName name="IMPRESOSYPUBLICACIONES" localSheetId="0">#REF!</definedName>
    <definedName name="IMPRESOSYPUBLICACIONES">#REF!</definedName>
    <definedName name="IMPREVISTOS" localSheetId="0">#REF!</definedName>
    <definedName name="IMPREVISTOS">#REF!</definedName>
    <definedName name="IMPUESTOS" localSheetId="0">#REF!</definedName>
    <definedName name="IMPUESTOS">#REF!</definedName>
    <definedName name="infogeo" localSheetId="0">#REF!</definedName>
    <definedName name="infogeo">#REF!</definedName>
    <definedName name="INFRAESTRUCTURA" localSheetId="0">#REF!</definedName>
    <definedName name="INFRAESTRUCTURA">#REF!</definedName>
    <definedName name="Insumos" localSheetId="0">#REF!</definedName>
    <definedName name="Insumos">#REF!</definedName>
    <definedName name="JOTA" localSheetId="0">#REF!</definedName>
    <definedName name="JOTA">#REF!</definedName>
    <definedName name="JUDICIALES" localSheetId="0">#REF!</definedName>
    <definedName name="JUDICIALES">#REF!</definedName>
    <definedName name="JURIDICA" localSheetId="0">#REF!</definedName>
    <definedName name="JURIDICA">#REF!</definedName>
    <definedName name="Ley" localSheetId="0">#REF!</definedName>
    <definedName name="Ley">#REF!</definedName>
    <definedName name="Ley_1757">[3]LISTAS!$N$2:$N$10</definedName>
    <definedName name="LOGIST" localSheetId="0">#REF!</definedName>
    <definedName name="LOGIST">#REF!</definedName>
    <definedName name="LOGISTICA" localSheetId="0">#REF!</definedName>
    <definedName name="LOGISTICA">#REF!</definedName>
    <definedName name="Los_derechos_ciudadanos_el_derecho_de_petición_y_la_acción_de_tutela" localSheetId="0">#REF!</definedName>
    <definedName name="Los_derechos_ciudadanos_el_derecho_de_petición_y_la_acción_de_tutela">#REF!</definedName>
    <definedName name="MANIZALES" localSheetId="0">#REF!</definedName>
    <definedName name="MANIZALES">#REF!</definedName>
    <definedName name="MANTENIMIENTO" localSheetId="0">#REF!</definedName>
    <definedName name="MANTENIMIENTO">#REF!</definedName>
    <definedName name="MATERIALESYSUMINISTROS" localSheetId="0">#REF!</definedName>
    <definedName name="MATERIALESYSUMINISTROS">#REF!</definedName>
    <definedName name="MEDELLÍN" localSheetId="0">#REF!</definedName>
    <definedName name="MEDELLÍN">#REF!</definedName>
    <definedName name="mejinfraestructura" localSheetId="0">#REF!</definedName>
    <definedName name="mejinfraestructura">#REF!</definedName>
    <definedName name="MULTAS" localSheetId="0">#REF!</definedName>
    <definedName name="MULTAS">#REF!</definedName>
    <definedName name="MULTASYSANCIONES" localSheetId="0">#REF!</definedName>
    <definedName name="MULTASYSANCIONES">#REF!</definedName>
    <definedName name="No_Aplica_Por_favor_justifique_su_respuesta_en_el_campo_de_observaciones" localSheetId="0">#REF!</definedName>
    <definedName name="No_Aplica_Por_favor_justifique_su_respuesta_en_el_campo_de_observaciones">#REF!</definedName>
    <definedName name="OCI" localSheetId="0">#REF!</definedName>
    <definedName name="OCI">#REF!</definedName>
    <definedName name="OPLAN" localSheetId="0">#REF!</definedName>
    <definedName name="OPLAN">#REF!</definedName>
    <definedName name="Otros" localSheetId="0">#REF!</definedName>
    <definedName name="Otros">#REF!</definedName>
    <definedName name="Otros_gastos_operativos" localSheetId="0">#REF!</definedName>
    <definedName name="Otros_gastos_operativos">#REF!</definedName>
    <definedName name="OTROSGASTOSBIENES" localSheetId="0">#REF!</definedName>
    <definedName name="OTROSGASTOSBIENES">#REF!</definedName>
    <definedName name="OTROSGASTOSSERVICIOS" localSheetId="0">#REF!</definedName>
    <definedName name="OTROSGASTOSSERVICIOS">#REF!</definedName>
    <definedName name="OTROSPORBIENES" localSheetId="0">#REF!</definedName>
    <definedName name="OTROSPORBIENES">#REF!</definedName>
    <definedName name="OTROSPORSERVICIOS" localSheetId="0">#REF!</definedName>
    <definedName name="OTROSPORSERVICIOS">#REF!</definedName>
    <definedName name="Participacion" localSheetId="0">#REF!</definedName>
    <definedName name="Participacion">#REF!</definedName>
    <definedName name="Participacion_ciudadana_en_la_gestion_publica">[3]LISTAS!$M$2:$M$23</definedName>
    <definedName name="PRIMATECNICA" localSheetId="0">#REF!</definedName>
    <definedName name="PRIMATECNICA">#REF!</definedName>
    <definedName name="PROYECTO" localSheetId="0">#REF!</definedName>
    <definedName name="PROYECTO">#REF!</definedName>
    <definedName name="PROYECTO_INV">[2]DATOS!$H$2:$H$25</definedName>
    <definedName name="PROYECTOS2021" localSheetId="0">#REF!</definedName>
    <definedName name="PROYECTOS2021">#REF!</definedName>
    <definedName name="proylogistica" localSheetId="0">#REF!</definedName>
    <definedName name="proylogistica">#REF!</definedName>
    <definedName name="RUBRO" localSheetId="0">#REF!</definedName>
    <definedName name="RUBRO">#REF!</definedName>
    <definedName name="RUBROFUN">'[4]BASE FUNC'!$A$3:$AB$3</definedName>
    <definedName name="SECRETARIA" localSheetId="0">#REF!</definedName>
    <definedName name="SECRETARIA">#REF!</definedName>
    <definedName name="SEGUROS" localSheetId="0">#REF!</definedName>
    <definedName name="SEGUROS">#REF!</definedName>
    <definedName name="SENA" localSheetId="0">#REF!</definedName>
    <definedName name="SENA">#REF!</definedName>
    <definedName name="Servicios_TIC" localSheetId="0">#REF!</definedName>
    <definedName name="Servicios_TIC">#REF!</definedName>
    <definedName name="SERVICIOSPUBLICOS" localSheetId="0">#REF!</definedName>
    <definedName name="SERVICIOSPUBLICOS">#REF!</definedName>
    <definedName name="SERVICIOSPÚBLICOS" localSheetId="0">#REF!</definedName>
    <definedName name="SERVICIOSPÚBLICOS">#REF!</definedName>
    <definedName name="SISTEM" localSheetId="0">#REF!</definedName>
    <definedName name="SISTEM">#REF!</definedName>
    <definedName name="SISTEMAS" localSheetId="0">#REF!</definedName>
    <definedName name="SISTEMAS">#REF!</definedName>
    <definedName name="Software" localSheetId="0">#REF!</definedName>
    <definedName name="Software">#REF!</definedName>
    <definedName name="SUBDIRECCION" localSheetId="0">#REF!</definedName>
    <definedName name="SUBDIRECCION">#REF!</definedName>
    <definedName name="SUELDOSNOMINA" localSheetId="0">#REF!</definedName>
    <definedName name="SUELDOSNOMINA">#REF!</definedName>
    <definedName name="T_ECONOMICOS" localSheetId="0">#REF!</definedName>
    <definedName name="T_ECONOMICOS">#REF!</definedName>
    <definedName name="T_SOCIALES" localSheetId="0">#REF!</definedName>
    <definedName name="T_SOCIALES">#REF!</definedName>
    <definedName name="Talento_Humano" localSheetId="0">#REF!</definedName>
    <definedName name="Talento_Humano">#REF!</definedName>
    <definedName name="temaseconomicos" localSheetId="0">#REF!</definedName>
    <definedName name="temaseconomicos">#REF!</definedName>
    <definedName name="temassociales" localSheetId="0">#REF!</definedName>
    <definedName name="temassociales">#REF!</definedName>
    <definedName name="TERIITORIAL" localSheetId="0">#REF!</definedName>
    <definedName name="TERIITORIAL">#REF!</definedName>
    <definedName name="TERRITORIAL">[2]DATOS!$C$2:$C$8</definedName>
    <definedName name="Tipo_Producto">[2]DATOS!$BI$2:$BI$8</definedName>
    <definedName name="Tipo_Reprogramacion_Actividad">[2]DATOS!$BG$2:$BG$6</definedName>
    <definedName name="Tiquetes" localSheetId="0">#REF!</definedName>
    <definedName name="Tiquetes">#REF!</definedName>
    <definedName name="Transporte" localSheetId="0">#REF!</definedName>
    <definedName name="Transporte">#REF!</definedName>
    <definedName name="VIATICOS" localSheetId="0">#REF!</definedName>
    <definedName name="VIATICOS">#REF!</definedName>
    <definedName name="VIÁTICOS" localSheetId="0">#REF!</definedName>
    <definedName name="VIÁTICO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56" i="1" l="1"/>
  <c r="Y55" i="1"/>
  <c r="Y54" i="1"/>
  <c r="Y53" i="1"/>
  <c r="Y52" i="1"/>
  <c r="Y51" i="1"/>
  <c r="Y50" i="1"/>
  <c r="Y49" i="1"/>
  <c r="Y48" i="1"/>
  <c r="Y47" i="1"/>
  <c r="Y46" i="1"/>
  <c r="Y45" i="1"/>
  <c r="Y44" i="1"/>
  <c r="Y43" i="1"/>
  <c r="Y42" i="1"/>
  <c r="Y41" i="1"/>
  <c r="Y40" i="1"/>
  <c r="Y39" i="1"/>
  <c r="Y38" i="1"/>
  <c r="Y37" i="1"/>
  <c r="Y36" i="1"/>
  <c r="Y35" i="1"/>
  <c r="Y34" i="1"/>
  <c r="Y33" i="1"/>
  <c r="Y32" i="1"/>
  <c r="Y31" i="1"/>
  <c r="Y30" i="1"/>
  <c r="Y29" i="1"/>
  <c r="Y28" i="1"/>
  <c r="Y27" i="1"/>
  <c r="Y26" i="1"/>
  <c r="Y25" i="1"/>
  <c r="Y24" i="1"/>
  <c r="Y23" i="1"/>
  <c r="Y22" i="1"/>
  <c r="Y21" i="1"/>
  <c r="Y11" i="1"/>
  <c r="R56" i="1"/>
  <c r="R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4" i="1"/>
  <c r="R13" i="1"/>
  <c r="R12" i="1"/>
  <c r="R11" i="1"/>
  <c r="R10" i="1"/>
  <c r="R9" i="1"/>
  <c r="R8" i="1"/>
  <c r="R7" i="1"/>
  <c r="R6" i="1"/>
  <c r="R5" i="1"/>
  <c r="R4" i="1"/>
  <c r="R3"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6" i="1"/>
  <c r="K5" i="1"/>
  <c r="K4" i="1"/>
  <c r="K3" i="1"/>
  <c r="AC3" i="1" l="1"/>
  <c r="AC4" i="1"/>
  <c r="AC5" i="1"/>
  <c r="AC6" i="1"/>
  <c r="AC7" i="1"/>
  <c r="AC8" i="1"/>
  <c r="AC9" i="1"/>
  <c r="AC10" i="1"/>
  <c r="AC11" i="1"/>
  <c r="AC12" i="1"/>
  <c r="AC13"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48" i="1"/>
  <c r="AC49" i="1"/>
  <c r="AC50" i="1"/>
  <c r="AC51" i="1"/>
  <c r="AC52" i="1"/>
  <c r="AC53" i="1"/>
  <c r="AC54" i="1"/>
  <c r="AC55" i="1"/>
  <c r="AC56" i="1"/>
  <c r="AC2" i="1"/>
  <c r="AB49" i="1"/>
  <c r="Y10" i="1"/>
  <c r="Y12" i="1"/>
  <c r="Y13" i="1"/>
  <c r="Y9" i="1"/>
  <c r="Y3" i="1"/>
  <c r="Y4" i="1"/>
  <c r="Y5" i="1"/>
  <c r="Y6" i="1"/>
  <c r="Y7" i="1"/>
  <c r="Y8" i="1"/>
  <c r="Y14" i="1"/>
  <c r="Y15" i="1"/>
  <c r="Y16" i="1"/>
  <c r="Y17" i="1"/>
  <c r="Y18" i="1"/>
  <c r="Y19" i="1"/>
  <c r="Y20" i="1"/>
  <c r="K2" i="1"/>
  <c r="R2" i="1"/>
  <c r="Y2" i="1"/>
  <c r="AB14" i="1" l="1"/>
  <c r="AB15" i="1"/>
  <c r="AB30" i="1"/>
  <c r="AB23" i="1"/>
  <c r="AB2" i="1"/>
  <c r="AB8" i="1"/>
  <c r="AB54" i="1"/>
  <c r="AB35" i="1"/>
  <c r="AB42" i="1"/>
  <c r="AB46" i="1"/>
  <c r="AB5" i="1"/>
  <c r="AB28" i="1"/>
  <c r="AB31" i="1"/>
  <c r="AB11" i="1"/>
  <c r="AB26" i="1"/>
  <c r="AB29" i="1"/>
  <c r="AB44" i="1"/>
  <c r="AB53" i="1"/>
  <c r="AB33" i="1"/>
  <c r="AB7" i="1"/>
  <c r="AB20" i="1"/>
  <c r="AB4" i="1"/>
  <c r="AB37" i="1"/>
  <c r="AB45" i="1"/>
  <c r="AB16" i="1"/>
  <c r="AB55" i="1"/>
  <c r="AB25" i="1"/>
  <c r="AB13" i="1"/>
  <c r="AB21" i="1"/>
  <c r="AB9" i="1"/>
  <c r="AB22" i="1"/>
  <c r="AB39" i="1"/>
  <c r="AB38" i="1"/>
  <c r="AB36" i="1"/>
  <c r="AB24" i="1"/>
  <c r="AB6" i="1"/>
  <c r="AB12" i="1"/>
  <c r="AB17" i="1"/>
  <c r="AB18" i="1"/>
  <c r="AB32" i="1"/>
  <c r="AB48" i="1"/>
  <c r="AB19" i="1"/>
  <c r="AB3" i="1"/>
  <c r="AB43" i="1"/>
  <c r="AB34" i="1"/>
  <c r="AB52" i="1"/>
  <c r="AB50" i="1"/>
  <c r="AB27" i="1"/>
  <c r="AB41" i="1"/>
</calcChain>
</file>

<file path=xl/sharedStrings.xml><?xml version="1.0" encoding="utf-8"?>
<sst xmlns="http://schemas.openxmlformats.org/spreadsheetml/2006/main" count="592" uniqueCount="343">
  <si>
    <t>Guía para el diligenciamiento  
Plan Anticorrupción y de Atención al Ciudadano - PAAC- Vigencia 2024</t>
  </si>
  <si>
    <t>Columna</t>
  </si>
  <si>
    <t>Nombre de la Columna</t>
  </si>
  <si>
    <t xml:space="preserve">Orientación </t>
  </si>
  <si>
    <t xml:space="preserve">Fuente </t>
  </si>
  <si>
    <t>A</t>
  </si>
  <si>
    <t>Estrategia</t>
  </si>
  <si>
    <t>No modificar esta columna</t>
  </si>
  <si>
    <t xml:space="preserve">Líder Proceso de Planeación </t>
  </si>
  <si>
    <t>B</t>
  </si>
  <si>
    <t xml:space="preserve">Código </t>
  </si>
  <si>
    <t>C</t>
  </si>
  <si>
    <t>Actividad y/o Subcomponente</t>
  </si>
  <si>
    <t>D</t>
  </si>
  <si>
    <t>Peso Actividad</t>
  </si>
  <si>
    <t>Se deja 100% y la distribución la realizan en el peso de la acción, posteriomente al momento de consolidar se hara el ajuste respectivo.</t>
  </si>
  <si>
    <t>E</t>
  </si>
  <si>
    <t>F</t>
  </si>
  <si>
    <t>Acción</t>
  </si>
  <si>
    <r>
      <t>Conjunto de actuaciones que darán cumplimiento a la actividad y/o subcompente.</t>
    </r>
    <r>
      <rPr>
        <b/>
        <u/>
        <sz val="10"/>
        <color theme="1"/>
        <rFont val="Abadi"/>
        <family val="2"/>
      </rPr>
      <t>Se debe diligenciar por parte de los diferentes lideres</t>
    </r>
  </si>
  <si>
    <t>Lideres de Proceso</t>
  </si>
  <si>
    <t>G</t>
  </si>
  <si>
    <t>Peso Acción</t>
  </si>
  <si>
    <r>
      <t xml:space="preserve">Contribución al cumplimiento de la actividad. </t>
    </r>
    <r>
      <rPr>
        <b/>
        <u/>
        <sz val="10"/>
        <color theme="1"/>
        <rFont val="Abadi"/>
        <family val="2"/>
      </rPr>
      <t>Se debe diligenciar por parte de los diferentes lider</t>
    </r>
    <r>
      <rPr>
        <b/>
        <sz val="10"/>
        <color theme="1"/>
        <rFont val="Abadi"/>
        <family val="2"/>
      </rPr>
      <t>es</t>
    </r>
  </si>
  <si>
    <t>H</t>
  </si>
  <si>
    <t>Producto/Entregable</t>
  </si>
  <si>
    <r>
      <t>Señalar claramente que se va a entregar como resultado de la gestión realizada.</t>
    </r>
    <r>
      <rPr>
        <b/>
        <sz val="10"/>
        <color theme="1"/>
        <rFont val="Abadi"/>
        <family val="2"/>
      </rPr>
      <t xml:space="preserve"> Se debe diligenciar por parte de los diferentes lideres</t>
    </r>
  </si>
  <si>
    <t>I</t>
  </si>
  <si>
    <t>Ene</t>
  </si>
  <si>
    <r>
      <t xml:space="preserve">Registrar el  producto a entregar según la programación realizada. Cuantitativamente. </t>
    </r>
    <r>
      <rPr>
        <b/>
        <u/>
        <sz val="10"/>
        <color theme="1"/>
        <rFont val="Abadi"/>
        <family val="2"/>
      </rPr>
      <t>Se debe diligenciar por parte de los diferentes lideres</t>
    </r>
  </si>
  <si>
    <t>J</t>
  </si>
  <si>
    <t>Feb</t>
  </si>
  <si>
    <t>K</t>
  </si>
  <si>
    <t>Mar</t>
  </si>
  <si>
    <t>L</t>
  </si>
  <si>
    <t>Abr</t>
  </si>
  <si>
    <t>M</t>
  </si>
  <si>
    <t>I Cuatrimestre</t>
  </si>
  <si>
    <t>Representa el acumulado de la gestión realizada durante cuatro meses. El valor se genera automáticamente. NO modificar la formula</t>
  </si>
  <si>
    <t>N</t>
  </si>
  <si>
    <t>May</t>
  </si>
  <si>
    <t>O</t>
  </si>
  <si>
    <t>Jun</t>
  </si>
  <si>
    <t>P</t>
  </si>
  <si>
    <t>Jul</t>
  </si>
  <si>
    <t>Q</t>
  </si>
  <si>
    <t>Ago.</t>
  </si>
  <si>
    <t>R</t>
  </si>
  <si>
    <t>II Cuatrimestre</t>
  </si>
  <si>
    <t>Representa el acumulado de la gestión realizada durante cuatro meses. El valor se genera automáticamente NO modificar la formula</t>
  </si>
  <si>
    <t>S</t>
  </si>
  <si>
    <t>Sep.</t>
  </si>
  <si>
    <t>T</t>
  </si>
  <si>
    <t>Oct</t>
  </si>
  <si>
    <t>U</t>
  </si>
  <si>
    <t>Nov</t>
  </si>
  <si>
    <t>V</t>
  </si>
  <si>
    <t>Dic</t>
  </si>
  <si>
    <t>W</t>
  </si>
  <si>
    <t>III Cuatrimestre</t>
  </si>
  <si>
    <t>X</t>
  </si>
  <si>
    <t>Total Acumulado</t>
  </si>
  <si>
    <r>
      <t>Representa el acumulado total de los respectivos cuatrimestres. Es el alcance que se proyecta cumplir en una vigencia .</t>
    </r>
    <r>
      <rPr>
        <b/>
        <sz val="10"/>
        <color theme="1"/>
        <rFont val="Abadi"/>
        <family val="2"/>
      </rPr>
      <t xml:space="preserve"> No se debe modificar la formula</t>
    </r>
  </si>
  <si>
    <t>Y</t>
  </si>
  <si>
    <t>Proceso responsable de la actividad</t>
  </si>
  <si>
    <t>Se debe diligenciar por parte de los diferentes líder, según sea el proceso</t>
  </si>
  <si>
    <t>Z</t>
  </si>
  <si>
    <t xml:space="preserve">Avance Cuantitativo
(Con referencia a la meta definida en el Cuatrimestre) </t>
  </si>
  <si>
    <t>Avance Cualitativo 
(No mayor a 500 caracteres )</t>
  </si>
  <si>
    <t>Total alcanzado</t>
  </si>
  <si>
    <t>Gestión de Riesgos de Corrupción</t>
  </si>
  <si>
    <t xml:space="preserve">  Política de Administración de Riesgos de Corrupción</t>
  </si>
  <si>
    <t>Actualizar la política general para la administración de riesgos.</t>
  </si>
  <si>
    <t xml:space="preserve">Una (1) Política actualizada y aprobada </t>
  </si>
  <si>
    <t>Gestión de Mejoramiento</t>
  </si>
  <si>
    <t>Socializar la Política general para la administración de Riesgos.</t>
  </si>
  <si>
    <t>Tres (3) Piezas de  comunicación</t>
  </si>
  <si>
    <t xml:space="preserve"> Construcción del Mapa de Riesgos de Corrupción</t>
  </si>
  <si>
    <t>Actualizar el mapa de riesgos de corrupción de los procesos que están expuestos a eventos de corrupción vigencia 2024</t>
  </si>
  <si>
    <t xml:space="preserve">Una (1) mapa de riesgos de corrupción </t>
  </si>
  <si>
    <t xml:space="preserve">Socializar con los funcionarios y contratistas de la Entidad el mapa de corrupción para la vigencia 2024 </t>
  </si>
  <si>
    <t>Consulta y Divulgación</t>
  </si>
  <si>
    <t>Socializar con la ciudadanía  el mapa de corrupción de la vigencia 2024</t>
  </si>
  <si>
    <t xml:space="preserve"> (3) Publicaciones del  mapa de Riesgos de corrupción y sus actualizaciones </t>
  </si>
  <si>
    <t>Gestión Control y Evaluación</t>
  </si>
  <si>
    <t xml:space="preserve">Publicar, en la web, el mapa de riesgos de corrupción de la vigencia 2024 </t>
  </si>
  <si>
    <t>Publicación del proyecto de mapa de Riesgos de corrupción 2024</t>
  </si>
  <si>
    <t xml:space="preserve">Socializar con los funcionarios y contratistas de la Entidad la programación de las Auditorias a realizar </t>
  </si>
  <si>
    <t>Seis (6) Piezas de  comunicación</t>
  </si>
  <si>
    <t>Monitoreo/Seguimiento</t>
  </si>
  <si>
    <t>Realizar seguimiento a la Gestión de los Riesgos de Corrupción (Tercer Línea de Defensa)</t>
  </si>
  <si>
    <t>Publicación</t>
  </si>
  <si>
    <t>Tres (3) Informes se seguimiento a los Riesgos de Corrupción.</t>
  </si>
  <si>
    <t>Estrategia Antitrámites</t>
  </si>
  <si>
    <t>Actualizar los tramites registrados en SUIT</t>
  </si>
  <si>
    <t>Realizar dos (2) mesas de trabajo con Función Pública</t>
  </si>
  <si>
    <t>Dos (2) informes de avance de los  resultados socializados en el Comité Institucional de Gestión y Desempeño</t>
  </si>
  <si>
    <t>Planeación Estratégica</t>
  </si>
  <si>
    <t>Asistencia a capacitación de la plataforma SUIT</t>
  </si>
  <si>
    <t>Dos asistencias  a las Capacitaciones convocadas por Función Pública</t>
  </si>
  <si>
    <t>Socializar la información respectiva a los tramites vigentes para el 2024 registrados en SUIT</t>
  </si>
  <si>
    <t>Seis (6) Piezas de  comunicación:  ( tres (3) a funcionarios y contratistas y  tres (3) a la ciudadanía )</t>
  </si>
  <si>
    <t>Rendición de Cuentas</t>
  </si>
  <si>
    <t xml:space="preserve"> Información de calidad y en lenguaje claro</t>
  </si>
  <si>
    <t>Realizar la publicación del Informe al Congreso en la pagina web de la Entidad</t>
  </si>
  <si>
    <t>Un (1) Informe publicado en la página Web.</t>
  </si>
  <si>
    <t>Realizar la publicación del  Informe  de gestión vigencia (2023) en la pagina web de la Entidad</t>
  </si>
  <si>
    <t>Realizar la publicación de piezas comunicativas sobre  aspectos misionales de la Entidad</t>
  </si>
  <si>
    <t>Tres (3) piezas comunicativas sobre los 30 años de la CREG</t>
  </si>
  <si>
    <t>Realizar informes trimestrales de PQRSD.</t>
  </si>
  <si>
    <t>Cuatro (4) Informes publicados en la agina web de la CREG</t>
  </si>
  <si>
    <t>Proyección Corporativa y Relaciones con el Entorno</t>
  </si>
  <si>
    <t>Realizar la interpretación de comunicaciones, videos institucionales, audiencias públicas o talleres de participación ciudadana por medio de lengua de señas.</t>
  </si>
  <si>
    <t>Una audiencia pública que incluya el lenguaje de señas</t>
  </si>
  <si>
    <t>Actualizar la caracterización de los ciudadanos teniendo en cuenta los grupos de interés.</t>
  </si>
  <si>
    <t>Un (1) Documento de caracterización publicado</t>
  </si>
  <si>
    <t xml:space="preserve">Elaboración de boletines de prensa </t>
  </si>
  <si>
    <t>Quince (15) Boletines de prensa publicados</t>
  </si>
  <si>
    <t>Diálogo de doble vía con la ciudadanía y sus organizaciones</t>
  </si>
  <si>
    <t xml:space="preserve">Una (1) estrategia para la realización de la Audiencia Pública de Rendición de Cuentas  </t>
  </si>
  <si>
    <t xml:space="preserve">Una (1) estrategia para la realización de la audiencia pública </t>
  </si>
  <si>
    <t xml:space="preserve">Realizar  la Audiencia Pública de Rendición de Cuentas  </t>
  </si>
  <si>
    <t>Una (1) audiencia pública realizada</t>
  </si>
  <si>
    <t xml:space="preserve">Actualizar la sección de las preguntas frecuentes de información general de la pagina Web teniendo en cuenta las nuevas consultas generadas o necesidades de información </t>
  </si>
  <si>
    <t xml:space="preserve">Dos (2) reportes con las fechas de actualización </t>
  </si>
  <si>
    <t>Realizar talleres y audiencias públicas</t>
  </si>
  <si>
    <t>Talleres y audiencias públicas virtuales  realizados</t>
  </si>
  <si>
    <t>Responsabilidad</t>
  </si>
  <si>
    <t>Elaborar una propuesta estrategia de rendición de cuentas</t>
  </si>
  <si>
    <t>Un (1) Estrategia de rendición de cuentas</t>
  </si>
  <si>
    <t>Elaborar un Plan de Comunicaciones de la CREG</t>
  </si>
  <si>
    <t xml:space="preserve">Un (1)  documento denominado Plan de Comunicaciones de la CREG
</t>
  </si>
  <si>
    <t>Presentar informes de participación en medios de la CREG en el Comité Institucional de Gestión y Desempeño</t>
  </si>
  <si>
    <t xml:space="preserve">Dos (2)  Informes  de participación en medios de la CREG en el Comité Institucional de Gestión y Desempeño
</t>
  </si>
  <si>
    <t>Incentivos para motivar la cultura de la rendición y petición de cuentas</t>
  </si>
  <si>
    <t>Informes semestrales con los links relacionados a las convocatorias de Talleres y Audiencias Públicas</t>
  </si>
  <si>
    <t>Dos (2) Informes semestrales con los links relacionados a las convocatorias de Talleres y Audiencias Públicas</t>
  </si>
  <si>
    <t>Realizar piezas de convocatoria para la participación activa de la ciudadanía y agentes regulados</t>
  </si>
  <si>
    <t>Doce (12) piezas de convocatoria para la participación activa de la ciudadanía y agentes regulados</t>
  </si>
  <si>
    <t>Evaluación y retroalimentación a la gestión institucional</t>
  </si>
  <si>
    <t xml:space="preserve">Socializar los avances de la ejecución del Plan Estratégico de Talento Humano. </t>
  </si>
  <si>
    <t>Cuatro (4) piezas en la vigencia, con una periodicidad de publicación trimestral de avance de ejecución.</t>
  </si>
  <si>
    <t xml:space="preserve"> Gestión Humana</t>
  </si>
  <si>
    <t>Informes semestrales con los resultados de las Encuestas de percepción realizadas en los Talleres y/o Audiencias Públicas</t>
  </si>
  <si>
    <t>Dos (2) Informes semestrales con los resultados de las Encuestas de percepción realizadas en los Talleres y/o Audiencias Públicas</t>
  </si>
  <si>
    <t>Mecanismos para Mejorar la Atención al Ciudadano</t>
  </si>
  <si>
    <t xml:space="preserve">Estructura administrativa y Direccionamiento estratégico </t>
  </si>
  <si>
    <t>Un (1) ejercicio de  Planeación Estratégica</t>
  </si>
  <si>
    <t>Elaboración del Plan Estratégico Institucional</t>
  </si>
  <si>
    <t>Un (1) Plan estratégico Institucional generado</t>
  </si>
  <si>
    <t xml:space="preserve">Programación de sesiones con los lideres de procesos sobre Auditorias (Internas/Externas) y de Calidad </t>
  </si>
  <si>
    <t xml:space="preserve">Dos (2) Informes semestrales sobre las sesiones realizadas los lideres de procesos sobre Auditorias (Internas/Externas) y de Calidad </t>
  </si>
  <si>
    <t xml:space="preserve">Programación de sesiones con los lideres de procesos sobre Planeación Institucional </t>
  </si>
  <si>
    <t xml:space="preserve">Dos (2) Informes semestrales sobre las sesiones realizadas los lideres de procesos sobre Planeación Institucional </t>
  </si>
  <si>
    <t>Relacionamiento con el ciudadano / Establecer mecanismos para mejorar la atención al ciudadano.</t>
  </si>
  <si>
    <t>Generación de piezas comunicativas para atención del servicio al ciudadano de acuerdo con la normatividad vigente y las necesidades de la entidad</t>
  </si>
  <si>
    <t>Nueve (9) de piezas comunicativas para atención del servicio al ciudadano de acuerdo con la normatividad vigente y las necesidades de la entidad generadas</t>
  </si>
  <si>
    <t xml:space="preserve">Proponer una (1) estrategia digital donde se potencialicen las redes sociales de la CREG </t>
  </si>
  <si>
    <t xml:space="preserve">una (1) estrategia digital donde se potencialicen las redes sociales de la CREG </t>
  </si>
  <si>
    <t>Talento Humano / Desarrollar el fortalecimiento Institucional para el servicio al ciudadano</t>
  </si>
  <si>
    <t>Facilitar el acceso a la capacitación de los servidores y servidoras públicas de la CREG en temas asociados con Atención al Ciudadano y Anticorrupción.</t>
  </si>
  <si>
    <t>2 publicaciones de ofertas de capacitación.</t>
  </si>
  <si>
    <t>Normativo y procedimental / Formular acciones para dar cumplimiento normativo de la Entidad.</t>
  </si>
  <si>
    <t>Proyecto de “Asistente Jurídico Virtual de la CREG como parte del Gestor Normativo Alejandría</t>
  </si>
  <si>
    <t xml:space="preserve">Un (1) Asistente Jurídico Virtual de la CREG como parte del Gestor Normativo Alejandría </t>
  </si>
  <si>
    <t xml:space="preserve">Regulación </t>
  </si>
  <si>
    <t>Actualización del código de integridad</t>
  </si>
  <si>
    <t>Tres (3) actividades  (diagnóstico, actualización y actividad de apropiación) asociado al código de integridad</t>
  </si>
  <si>
    <t>Proceso de fortalecimiento y control para la atención del trámite interno a las PQRSD, aplicado.</t>
  </si>
  <si>
    <t>Una (1) cartilla didáctica/ guía/piezas de comunicación sobre el manejo de las peticiones, quejas, reclamos, sugerencias y denuncias - PQRSD</t>
  </si>
  <si>
    <t>Atención de Peticiones y Consultas</t>
  </si>
  <si>
    <t>Tres  (3) capacitaciones para cualificar el personal encargado de recibir y tramitar las PQRSD, programadas y ejecutadas</t>
  </si>
  <si>
    <t xml:space="preserve"> Transparencia y Acceso a la Información </t>
  </si>
  <si>
    <t>Lineamientos de Transparencia Activa</t>
  </si>
  <si>
    <t xml:space="preserve">Mantener actualizada la información de la pagina web "canales de atención y pida una cita" </t>
  </si>
  <si>
    <t>Dos (2) informes de actualización</t>
  </si>
  <si>
    <t>Proyectos de inversión que se ejecutarán durante la vigencia 2024 publicados</t>
  </si>
  <si>
    <t>Planes de Acción y Anticorrupción y Atención a la Ciudadanía publicados</t>
  </si>
  <si>
    <t>Un (1) documento del Plan Anticorrupción y Atención al ciudadano vigencia 2024 publicado</t>
  </si>
  <si>
    <t>Informes de seguimiento al Plan de Acción Institucional publicados</t>
  </si>
  <si>
    <t>Tres (3) informes de seguimiento al Plan de Acción Institucional correspondientes al I, II y III trimestre vigencia 2024</t>
  </si>
  <si>
    <t>Informes de seguimiento al PETI</t>
  </si>
  <si>
    <t xml:space="preserve">Un informe de seguimiento al PETI </t>
  </si>
  <si>
    <t>Informática y Tecnología</t>
  </si>
  <si>
    <t>Mantener actualizada la información referente al proceso de Gestión Humana de la CREG en la página web.</t>
  </si>
  <si>
    <t>2 Publicaciones proceso de Gestión Humana en página web.</t>
  </si>
  <si>
    <t>Lineamientos de Transparencia Pasiva</t>
  </si>
  <si>
    <t xml:space="preserve">Publicación de las Resoluciones regulatorias expedidas en la vigencia. 
</t>
  </si>
  <si>
    <t xml:space="preserve">Dos (2) informes semestrales sobre las   Resoluciones regulatorias expedidas en la vigencia. </t>
  </si>
  <si>
    <t>Actualizar la información institucional del portal web según Ley 1712 de 2014</t>
  </si>
  <si>
    <t xml:space="preserve">Presentación de dos (2) Informes de Seguimiento en el Comité Institucional de Gestión y Desempeño en el marco de la delegación de Oficial de Transparencia </t>
  </si>
  <si>
    <t>Realizar el proceso de divulgación de la ejecución presupuestal para dar cumplimiento a lo dispuesto por la Ley 1712 de 2014.</t>
  </si>
  <si>
    <t>Presentación de cuatro (4) reportes de informes de seguimiento a la ejecución presupuestal con la publicación de forma trimestral.</t>
  </si>
  <si>
    <t>Gestión Financiera</t>
  </si>
  <si>
    <t xml:space="preserve">Otras Iniciativas </t>
  </si>
  <si>
    <t>Otras Iniciativas Adicionales</t>
  </si>
  <si>
    <t>Diseñar una propuesta de procedimiento para la rendición de cuentas</t>
  </si>
  <si>
    <t xml:space="preserve">Un (1) Documento Propuesta </t>
  </si>
  <si>
    <t>Diseñar una propuesta para el desarrollo in house de una herramienta para el seguimiento a la planeación institucional de la Entidad</t>
  </si>
  <si>
    <t>Diseñar una propuesta de procedimiento para el manejo de la información estadística de la CREG</t>
  </si>
  <si>
    <t xml:space="preserve">Participación en la "Escuela de Cultura Política y Democrática: Yo Elijo Saber' supeditado a invitación de la Secretaria de Transparencia </t>
  </si>
  <si>
    <t xml:space="preserve">Un (1) certificado de asistencia </t>
  </si>
  <si>
    <t xml:space="preserve">Taller virtual de creación del Programa de Transparencia y Ética Pública  supeditado a invitación de la Secretaria de Transparencia </t>
  </si>
  <si>
    <t>Durante el primer trimestre 2024, se diseñaron los siguientes documentos:
- Infografía ruta de diseño y acualización de los riesgos.
- Infografía ruta de monitoreo y seguimiento a los riesgos.
- Documento metodológico gestión del riesgo, en coherencia con los lineamientos del DAFP 2022.
Nota: Los documentos se presentarán en o antes de julio de 2024 para su aprobación ante el comité de control interno (CCI). Lamentablemente no fue posible realizar la mesa de aprobación durante lo corrido de la vigencia.</t>
  </si>
  <si>
    <t>A corte 30 de abril de 2024 se encuentran en diseño las tres (3) piezas de socialización de la política general para la administación del riesgo. Una vez aprobada en comité de coordinación de control interno se inicia el proceso de socialización y divulgación.</t>
  </si>
  <si>
    <t>Se diseñó, aprobó y publicó el mapa de riesgos de corrupción, fraude y fiscal 2024. El CiGD aprobó el 30 de enero de 2024. Siete (7) riesgos identificados en los procesos de bienes y servicios, gestión financiera, regulación, gestión humana, gestión documental y gestión de evaluación y control.
Documento tramitado en : https://creg.analitica.com.co/AZDigital/Admin/index.php</t>
  </si>
  <si>
    <t>A corte 30 de abril de 2024 se encuentran en diseño las tres (3) piezas de socialización del mapa de riesgos de corrupción, fiscal y fraude 2024.
No obstante, este mismo se socializó con la ciudadanía y colaboradores internos (funcionarios, contrtistas y demás colaboradores de la entidad) del 24 de enero de 2024 al 29 de enero 2024 a través de  @ComisionCREG (@comisioncreg) · X con 332 vistos y cero (o) comentarios o recomendaciones.</t>
  </si>
  <si>
    <t>La publicaicón del mapa de riesgos de corrupción, fraude y fiscal 2024, se realizó en la pagina web de la entidad, el 31/01/2024 en el siguiente enlace: https://creg.gov.co/publicaciones/15129/informe-seguimiento-plan-anticorrupcion-y-atencion-al-ciudadano/.</t>
  </si>
  <si>
    <t>A corte 30 de abril de 2024 se elaboraron cuatro (4) piezas en atención a la auditoira externa 2024 realizada el 14 y 15 de marzo de 2024 con Icontec, ente certificador ISO 9001:2015. Medio de entrega: Comunicaciones Creg &lt;comunicaciones@creg.gov.co&gt;.</t>
  </si>
  <si>
    <t>Se solicito el espacio a la Dirección Ejecutiva pero la sesión quedo agendada para el 24 de junio de 2024</t>
  </si>
  <si>
    <t xml:space="preserve">El 18 de abril de 2024 se llevó a cabo la sesión de Capacitación en Racionalización de Trámites convocada por la Dirección de Transparencia, Participación y Servicio al Ciudadano de Función Pública, desde la CREG se participo en horario de 8:0 am a 12:30 pm. </t>
  </si>
  <si>
    <t>Se realizo la solicitud al proceso de Proyección Corporativa, se hicieron unos recomendaciones de forma y contenido las cuales se estan ajustando</t>
  </si>
  <si>
    <t>Se realizo la respectiva públicación del Informe de Gestión 2023 de la CREG. 
En el siguiente link https://creg.gov.co/publicaciones/15117/471-informe-de-gestion/</t>
  </si>
  <si>
    <t>Transformación</t>
  </si>
  <si>
    <t>Pilares</t>
  </si>
  <si>
    <t>Catalizador</t>
  </si>
  <si>
    <t>Componente</t>
  </si>
  <si>
    <t>Plan Sectorial</t>
  </si>
  <si>
    <t>ODS</t>
  </si>
  <si>
    <t>Objetivo Plan Estratégico</t>
  </si>
  <si>
    <t xml:space="preserve">Enfoque </t>
  </si>
  <si>
    <t>Proceso Responsable</t>
  </si>
  <si>
    <t>Dimensiones</t>
  </si>
  <si>
    <t>Políticas</t>
  </si>
  <si>
    <t>Indicador</t>
  </si>
  <si>
    <t>Tipificación de recursos</t>
  </si>
  <si>
    <t>4. Transformación productiva, internacionalización y acción climática</t>
  </si>
  <si>
    <t>03. Transición energética justa, segura, confiable y eficiente</t>
  </si>
  <si>
    <t>2. Desarrollo económico a partir de eficiencia energética, nuevos energéticos y minerales estratégicos para la transición</t>
  </si>
  <si>
    <t>b. Eficiencia energética y del mercado como factor de desarrollo económico</t>
  </si>
  <si>
    <t>1. Fin de la pobreza</t>
  </si>
  <si>
    <t>1. Ser reconocidos por emitir una regulación de calidad, claridad y oportunidad.</t>
  </si>
  <si>
    <t>1. Proceso estratégico</t>
  </si>
  <si>
    <t>1.Talento humano</t>
  </si>
  <si>
    <t xml:space="preserve"> 1.Talento humano</t>
  </si>
  <si>
    <t>Producto</t>
  </si>
  <si>
    <t>Gastos de Funcionamiento</t>
  </si>
  <si>
    <t>5. Convergencia regional</t>
  </si>
  <si>
    <t>31.  Bloque estratégico III  3. Bloque habilitador de la convergencia regional</t>
  </si>
  <si>
    <t>5. Fortalecimiento institucional como motor de cambio para recuperar la confianza de la ciudadanía y para el fortalecimiento del vínculo Estado-Ciudadanía</t>
  </si>
  <si>
    <t>b. Entidades públicas territoriales y nacionales fortalecidas</t>
  </si>
  <si>
    <t>2. Hambre cero</t>
  </si>
  <si>
    <t>2. Propiciar las condiciones que permitan el cambio del modelo actual de negocios</t>
  </si>
  <si>
    <t xml:space="preserve">2. Proceso de Evaluación </t>
  </si>
  <si>
    <t>Atención de Procesos Judiciales</t>
  </si>
  <si>
    <t>2.Direccionamiento Estratégico y Planeación</t>
  </si>
  <si>
    <t xml:space="preserve"> 2. Integridad</t>
  </si>
  <si>
    <t>Resultado</t>
  </si>
  <si>
    <t>FORTALECIMIENTO AL DESEMPEÑO INSTITUCIONAL EN LA COMISIÓN DE REGULACIÓN DE ENERGÍA Y GAS A NIVEL NACIONAL</t>
  </si>
  <si>
    <t xml:space="preserve">3. Salud y Bienestar </t>
  </si>
  <si>
    <t>3. Avanzar en la consolidación del modelo regulatorio</t>
  </si>
  <si>
    <t xml:space="preserve">3. Procesos Misionales </t>
  </si>
  <si>
    <t xml:space="preserve"> Bienes y Servicios </t>
  </si>
  <si>
    <t>3.Gestión con Valores para Resultados</t>
  </si>
  <si>
    <t>3.Planeación Institucional</t>
  </si>
  <si>
    <t>FORTALECIMIENTO DE LA GOBERNANZA DE LAS TECNOLOGÍAS DE LA INFORMACIÓN EN LA CREG NACIONAL</t>
  </si>
  <si>
    <t>4. Educación de Calidad</t>
  </si>
  <si>
    <t>4. Incentivar el desarrollo del mercado</t>
  </si>
  <si>
    <t xml:space="preserve">4. Procesos de Soporte </t>
  </si>
  <si>
    <t>4.Evaluación de Resultados</t>
  </si>
  <si>
    <t xml:space="preserve"> 4.Gestión Presupuestal y Eficiencia del Gasto Público</t>
  </si>
  <si>
    <t>MODERNIZACIÓN DEL MARCO REGULATORIO EN LOS SECTORES DE COMPETENCIA DE LA CREG A NIVEL NACIONAL</t>
  </si>
  <si>
    <t xml:space="preserve">5. Igualdad de Genero </t>
  </si>
  <si>
    <t>5. Propender por el fortalecimiento de la cadena</t>
  </si>
  <si>
    <t>5.Información y Comunicación</t>
  </si>
  <si>
    <t xml:space="preserve"> 5.Política de compras y contratación pública</t>
  </si>
  <si>
    <t>No aplica</t>
  </si>
  <si>
    <t>6. Agua Limpia y Saneamiento</t>
  </si>
  <si>
    <t>6. Incentivar el conocimiento regulatorio de los derechos y deberes de los usuarios</t>
  </si>
  <si>
    <t>Gestión Documental</t>
  </si>
  <si>
    <t>6.Gestión del conocimiento y la innovación</t>
  </si>
  <si>
    <t>6. Fortalecimiento Organizacional y Simplificación de Procesos</t>
  </si>
  <si>
    <t>7. Energía Asequible y no contaminante</t>
  </si>
  <si>
    <t>7. Mejorar la productividad del talento humano</t>
  </si>
  <si>
    <t>7.Control Interno</t>
  </si>
  <si>
    <t>7. Gobierno Digital</t>
  </si>
  <si>
    <t xml:space="preserve">8. Trabajo decente y crecimiento económico </t>
  </si>
  <si>
    <t>8. Gestionar eficientemente la información, contando con sistemas de información robustos y seguros</t>
  </si>
  <si>
    <t>8. Seguridad Digital</t>
  </si>
  <si>
    <t>9. Industria, innovación e infraestructura</t>
  </si>
  <si>
    <t>9. Lograr una regulación clara, de calidad y pertinente</t>
  </si>
  <si>
    <t>9. Defensa Jurídica</t>
  </si>
  <si>
    <t>10. Industria, innovación e infraestructura</t>
  </si>
  <si>
    <t>10. Armonizar el clima organizacional basados en una cultura de liderazgo, trabajo en equipo y enfoque a resulta</t>
  </si>
  <si>
    <t>10. Mejora Normativa</t>
  </si>
  <si>
    <t>11. Ciudades y comunidades sostenibles</t>
  </si>
  <si>
    <t>11. Mejorar la gestión de los recursos financieros</t>
  </si>
  <si>
    <t>11.Servicio al Ciudadano</t>
  </si>
  <si>
    <t xml:space="preserve">12. Producción y consumo responsables </t>
  </si>
  <si>
    <t>12.Racionalización de Trámites</t>
  </si>
  <si>
    <t>13. Acción por el clima</t>
  </si>
  <si>
    <t>Solución Conflictos y Arbitramiento</t>
  </si>
  <si>
    <t>13.Participación Ciudadana en la Gestión Pública</t>
  </si>
  <si>
    <t>14. Vida submarina</t>
  </si>
  <si>
    <t>14.Seguimiento y evaluación del desempeño institucional</t>
  </si>
  <si>
    <t>15. Vida de ecosistemas terrestres</t>
  </si>
  <si>
    <t>15. Transparencia, acceso a la información pública y lucha contra la corrupción</t>
  </si>
  <si>
    <t>16. Paz, justicia e instituciones sólidas</t>
  </si>
  <si>
    <t>16. Gestión Documental</t>
  </si>
  <si>
    <t>17. Alianzas para lograr los objetivos</t>
  </si>
  <si>
    <t>17. Gestión de la información estadística</t>
  </si>
  <si>
    <t>18.Gestión del Conocimiento y la Innovación</t>
  </si>
  <si>
    <t>19.Política de Control Interno</t>
  </si>
  <si>
    <t xml:space="preserve">Se han actualizado instrumentos metodológicos, pero no se cuenta con la política de administración de riesgos de la Comisión, actualizada de acuerdo a la Versión 6 de la Guía de administración de riesgos del DAFP 2022. Se tenia previsto la presentación para aprobación en el comite de coordinación de control interno el pasado 7 de febrero de 2024, pero no fue posible su presentación. Adicionalmente el cumplimiento de esta actividad  se tenia previsto para el mes de enero de 2024 y no se cumplio. </t>
  </si>
  <si>
    <t>Se encuentra pendiente la actualización de la politica para hacer la socialización y divulgación, esta actividad se tenia prevista para el mes de marzo de 2024 y no se cumplio.</t>
  </si>
  <si>
    <t xml:space="preserve">Se encuentra pendiente la socialización del  mapa de corrupción para la vigencia 2024,con los funcionarios y contratistas de la Entidad,   esta actividad estaba prevista para cumplir en febrero de 2024 </t>
  </si>
  <si>
    <t>Planeación Estrategica como segunda línea de defensa  realizó la  publicación , en la página web, el mapa de riesgos de corrupción de la vigencia 2024, en el siguiente enlace  https://creg.gov.co/publicaciones/15055/planes-de-anti-corrupcion-y-atencion-al-ciudadano/</t>
  </si>
  <si>
    <t>SEGUIMIENTO CONTROL INTERNO OBSERVACIONES</t>
  </si>
  <si>
    <t>El proceso de Gestión de Mejoramiento y Planeación Estratégica llevaron acabo el acompañamiento a la auditoria externa con Icontec para la certificación Iso 9001:2015, llevada a cabo el 14 y 15 de marzo de 2024</t>
  </si>
  <si>
    <t>Planeación estratégica como segunda línea de defensa efectúa monitoreo a los mapas de riesgos en conjunto con los lideres de procesos (Primera línea). Aplica el instrumento creado para tal fin. No obstante, no hay evidencia de acciones adelantadas para los casos en que se materializan riesgos (Ej PQRS). En seguimiento realizado por Control interno a través de los seguimientos, se evidencia falta de actualización de algunos riesgos, igual que los controles establlecidos, actividad cumplida enero de 2024.</t>
  </si>
  <si>
    <t>Al 31 de enero de 2024, se realizó la publicación de la versión final de MRCF, el cual se encuentra en el siguiente enlace: https://creg.gov.co/publicaciones/15055/planes-de-anti-corrupcion-y-atencion-al-ciudadano/</t>
  </si>
  <si>
    <t>Meta cumplida al 31 de enero de 2024</t>
  </si>
  <si>
    <t>Meta cumplida al 4to. Cuatrimestre de 2024</t>
  </si>
  <si>
    <t>Tres (3) Informes se seguimiento al  PAAC</t>
  </si>
  <si>
    <t>El 11 de enero de 2024 se realizó el seguimiento del 3er. cuatrimestre de 2023 al MRCF, el cual se encuentra en el siguiente enlace: https://creg.gov.co/publicaciones/15055/planes-de-anti-corrupcion-y-atencion-al-ciudadano/?genPagdoc15056=1</t>
  </si>
  <si>
    <t xml:space="preserve">Al 9 de febrero de 2024, se hizo la publicación del seguimiento del 3er. cuatrimestre de 2023 del PAAC con algunas observaciones, en el siguiente enlace: https://creg.gov.co/publicaciones/15129/informe-seguimiento-plan-anticorrupcion-y-atencion-al-ciudadano/
</t>
  </si>
  <si>
    <t>No hay evidencia de avance en el primer cuatrimestre. De acuerdo con lo informado quedo reprogramada para junio de 2024</t>
  </si>
  <si>
    <t>Meta cumplida al 1er. Cuatrimestre de 2024</t>
  </si>
  <si>
    <t>No hay evidencia de avance en el primer cuatrimestre de 2024</t>
  </si>
  <si>
    <t>Se realizo la publicación del Informe al Congreso https://creg.gov.co/publicaciones/15117/472-informe-de-congreso</t>
  </si>
  <si>
    <t>Se realizaron reuniones con el Director Ejecutivo, la líder de proyección corporativa donde se planteó la posibilidad de realizar un "foro/seminario" con la presencia de los excomisionados y demás invitados especiales, sin embargo no se tomó una decisión definitiva sobre el tema de las comunicaciones de los 30 años</t>
  </si>
  <si>
    <t>Se realizo la consolidación de la información sobre la ejecución de proyectos de inversión de la Creg. El reporte de seguimiento se encuentra en el siguiente link https://creg.gov.co/publicaciones/15040/44-proyectos-de-inversion/</t>
  </si>
  <si>
    <t>Se realizo la consolidación de la información, se encuentra en el canal de teams seguimiento_planeación_institucional y en la página web en el siguiente link https://creg.gov.co/publicaciones/15038/43-plan-de-accion/</t>
  </si>
  <si>
    <t>Se realizó el informe al Congreso, se debe revisar el enlace de publicación de la pagina web, por que esta generando error:  https://creg.gov.co/publicaciones/15117/472-informe-de-congreso</t>
  </si>
  <si>
    <t>Actividad programada para el 3er. cuatrimestre de 2024</t>
  </si>
  <si>
    <t>Actividad programada para el 2do. cuatrimestre de 2024</t>
  </si>
  <si>
    <t>Se realiza la respectiva publicación  del I Informe trimestral de PQRSD https://creg.gov.co/publicaciones/15713/informes-trimestrales-de-pqrs-2024/</t>
  </si>
  <si>
    <t xml:space="preserve">Se realizo la respectiva publicación del Documento de caracterización publicado en el siguiente link https://creg.gov.co/publicaciones/15725/presentacion-caracterizacion-de-usuarios/ </t>
  </si>
  <si>
    <t xml:space="preserve">En la carpeta de evidencias I Cuatrimestral se adjunta el documento con los Titulares, fecha y  links de publicación </t>
  </si>
  <si>
    <t xml:space="preserve">Para el periodo del reporte no se recibieron solicitudes de los profesionales, asesores o Dirección Ejecutiva para realizar Talleres. Es una actividad que se maneja a solicitud de otros procesos. </t>
  </si>
  <si>
    <t>Al primer cuatrimestre no se presentaron solicitudes</t>
  </si>
  <si>
    <t xml:space="preserve">Se generaron las piezas de co piezas de convocatoria para la participación activa de la ciudadanía y agentes regulados, se encuentran en el siguiente link https://creggov-my.sharepoint.com/:f:/g/personal/jcorrea_creg_gov_co/Ev_Dq4iuGUlOvl4kr-DyarABMu3vUUaALHekDcX6mVV0Kw?e=BgbdES </t>
  </si>
  <si>
    <t>Actividad programada para el3er. cuatrimestre de 2024</t>
  </si>
  <si>
    <t xml:space="preserve">Se generaron las piezas de comunicativas para atención del servicio al ciudadano de acuerdo con la normatividad vigente y las necesidades de la entidad generadas, se encuentran en el siguiente link https://docs.google.com/presentation/d/1lG7Wvm4dJbIqFGAHwuyYBTqorgZZWJrO/edit#slide=id.g1e4543cf5f1_0_0 </t>
  </si>
  <si>
    <t xml:space="preserve">Se presento al Director Ejecutivo el Documento denominado Estrategia Digital. Se relaciona en la carpeta de evidencias </t>
  </si>
  <si>
    <t>Meta cumplida al 1er. cuatrimestre de 2024</t>
  </si>
  <si>
    <t>% AVANCE OCI</t>
  </si>
  <si>
    <t>Tres (3) informes de seguimiento Proyectos de inversión que se ejecutarán  correspondientes al I, II y III trimestre vigencia 2024</t>
  </si>
  <si>
    <t>Meta cumplida al 1er. Cuatrimestre de 2024, se debe revisar el enlace por que no hay información cargada: https://creg.gov.co/publicaciones/15727/proyectos-de-inversion-e-indicadores-2024/</t>
  </si>
  <si>
    <t>Se realizo la respectiva aprobación y publicación del  Plan Anticorrupción y Atención al ciudadano. En el siguiente link https://creg.gov.co/publicaciones/15055/planes-de-anti-corrupcion-y-atencion-al-ciudadano/</t>
  </si>
  <si>
    <t>Meta cumplida al 1er. Cuatrimestre de 2024: https://creg.gov.co/publicaciones/15055/planes-de-anti-corrupcion-y-atencion-al-ciudadano/</t>
  </si>
  <si>
    <t>Actividad programada para el 3er.cuatrimestre de 2024</t>
  </si>
  <si>
    <t>No hay evidencia de avance en el primer cuatrimestre de 2024, en el enlace señalado no hay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</si>
</sst>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 #,##0.00_-;\-&quot;$&quot;\ * #,##0.00_-;_-&quot;$&quot;\ * &quot;-&quot;??_-;_-@_-"/>
    <numFmt numFmtId="43" formatCode="_-* #,##0.00_-;\-* #,##0.00_-;_-* &quot;-&quot;??_-;_-@_-"/>
    <numFmt numFmtId="164" formatCode="_-* #,##0_-;\-* #,##0_-;_-* &quot;-&quot;??_-;_-@_-"/>
  </numFmts>
  <fonts count="20" x14ac:knownFonts="1">
    <font>
      <sz val="11"/>
      <color theme="1"/>
      <name val="Aptos Narrow"/>
      <family val="2"/>
      <scheme val="minor"/>
    </font>
    <font>
      <sz val="11"/>
      <color theme="1"/>
      <name val="Aptos Narrow"/>
      <family val="2"/>
      <scheme val="minor"/>
    </font>
    <font>
      <sz val="10"/>
      <color rgb="FF000000"/>
      <name val="Arial"/>
      <family val="2"/>
    </font>
    <font>
      <sz val="12"/>
      <color theme="1"/>
      <name val="Aptos Narrow"/>
      <family val="2"/>
      <scheme val="minor"/>
    </font>
    <font>
      <b/>
      <sz val="12"/>
      <color theme="1"/>
      <name val="Aptos Narrow"/>
      <family val="2"/>
      <scheme val="minor"/>
    </font>
    <font>
      <b/>
      <sz val="12"/>
      <color theme="0"/>
      <name val="Aptos Narrow"/>
      <family val="2"/>
      <scheme val="minor"/>
    </font>
    <font>
      <sz val="10"/>
      <name val="Verdana"/>
      <family val="2"/>
    </font>
    <font>
      <b/>
      <sz val="10"/>
      <color theme="0"/>
      <name val="Abadi"/>
      <family val="2"/>
    </font>
    <font>
      <sz val="8"/>
      <name val="Aptos Narrow"/>
      <family val="2"/>
      <scheme val="minor"/>
    </font>
    <font>
      <sz val="10"/>
      <color theme="1"/>
      <name val="Abadi"/>
      <family val="2"/>
    </font>
    <font>
      <b/>
      <sz val="10"/>
      <name val="Abadi"/>
      <family val="2"/>
    </font>
    <font>
      <b/>
      <u/>
      <sz val="10"/>
      <color theme="1"/>
      <name val="Abadi"/>
      <family val="2"/>
    </font>
    <font>
      <b/>
      <sz val="10"/>
      <color theme="1"/>
      <name val="Abadi"/>
      <family val="2"/>
    </font>
    <font>
      <b/>
      <sz val="12"/>
      <name val="Arial"/>
      <family val="2"/>
    </font>
    <font>
      <sz val="12"/>
      <name val="Arial"/>
      <family val="2"/>
    </font>
    <font>
      <b/>
      <sz val="12"/>
      <color theme="0"/>
      <name val="Arial"/>
      <family val="2"/>
    </font>
    <font>
      <sz val="12"/>
      <color rgb="FF000000"/>
      <name val="Arial"/>
      <family val="2"/>
    </font>
    <font>
      <sz val="12"/>
      <color theme="0"/>
      <name val="Arial"/>
      <family val="2"/>
    </font>
    <font>
      <sz val="11"/>
      <color rgb="FF000000"/>
      <name val="Calibri"/>
      <family val="2"/>
    </font>
    <font>
      <u/>
      <sz val="11"/>
      <color theme="10"/>
      <name val="Calibri"/>
      <family val="2"/>
    </font>
  </fonts>
  <fills count="20">
    <fill>
      <patternFill patternType="none"/>
    </fill>
    <fill>
      <patternFill patternType="gray125"/>
    </fill>
    <fill>
      <patternFill patternType="solid">
        <fgColor theme="0" tint="-4.9989318521683403E-2"/>
        <bgColor indexed="64"/>
      </patternFill>
    </fill>
    <fill>
      <patternFill patternType="solid">
        <fgColor rgb="FFC00000"/>
        <bgColor indexed="64"/>
      </patternFill>
    </fill>
    <fill>
      <patternFill patternType="solid">
        <fgColor theme="5" tint="0.79998168889431442"/>
        <bgColor indexed="64"/>
      </patternFill>
    </fill>
    <fill>
      <patternFill patternType="solid">
        <fgColor rgb="FF0070C0"/>
        <bgColor indexed="64"/>
      </patternFill>
    </fill>
    <fill>
      <patternFill patternType="solid">
        <fgColor theme="4"/>
        <bgColor indexed="64"/>
      </patternFill>
    </fill>
    <fill>
      <patternFill patternType="solid">
        <fgColor theme="0"/>
        <bgColor indexed="64"/>
      </patternFill>
    </fill>
    <fill>
      <patternFill patternType="solid">
        <fgColor theme="4" tint="-0.249977111117893"/>
        <bgColor indexed="64"/>
      </patternFill>
    </fill>
    <fill>
      <patternFill patternType="solid">
        <fgColor theme="3" tint="0.89999084444715716"/>
        <bgColor indexed="64"/>
      </patternFill>
    </fill>
    <fill>
      <patternFill patternType="solid">
        <fgColor theme="6" tint="0.79998168889431442"/>
        <bgColor indexed="64"/>
      </patternFill>
    </fill>
    <fill>
      <patternFill patternType="solid">
        <fgColor theme="5" tint="0.79998168889431442"/>
        <bgColor rgb="FF000000"/>
      </patternFill>
    </fill>
    <fill>
      <patternFill patternType="solid">
        <fgColor rgb="FFFFFF00"/>
        <bgColor indexed="64"/>
      </patternFill>
    </fill>
    <fill>
      <patternFill patternType="solid">
        <fgColor theme="2" tint="-9.9978637043366805E-2"/>
        <bgColor indexed="64"/>
      </patternFill>
    </fill>
    <fill>
      <patternFill patternType="solid">
        <fgColor theme="2" tint="-9.9978637043366805E-2"/>
        <bgColor rgb="FF000000"/>
      </patternFill>
    </fill>
    <fill>
      <patternFill patternType="solid">
        <fgColor theme="3" tint="0.249977111117893"/>
        <bgColor indexed="64"/>
      </patternFill>
    </fill>
    <fill>
      <patternFill patternType="solid">
        <fgColor rgb="FF00B050"/>
        <bgColor indexed="64"/>
      </patternFill>
    </fill>
    <fill>
      <patternFill patternType="solid">
        <fgColor rgb="FF92D050"/>
        <bgColor indexed="64"/>
      </patternFill>
    </fill>
    <fill>
      <patternFill patternType="solid">
        <fgColor theme="9" tint="0.79998168889431442"/>
        <bgColor indexed="64"/>
      </patternFill>
    </fill>
    <fill>
      <patternFill patternType="solid">
        <fgColor theme="4"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top style="medium">
        <color theme="0"/>
      </top>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xf numFmtId="43" fontId="1" fillId="0" borderId="0" applyFont="0" applyFill="0" applyBorder="0" applyAlignment="0" applyProtection="0"/>
    <xf numFmtId="44" fontId="1" fillId="0" borderId="0" applyFont="0" applyFill="0" applyBorder="0" applyAlignment="0" applyProtection="0"/>
    <xf numFmtId="0" fontId="18" fillId="0" borderId="0"/>
    <xf numFmtId="0" fontId="1" fillId="0" borderId="0"/>
    <xf numFmtId="0" fontId="1" fillId="0" borderId="0"/>
    <xf numFmtId="0" fontId="19" fillId="0" borderId="0" applyNumberFormat="0" applyFill="0" applyBorder="0" applyAlignment="0" applyProtection="0"/>
  </cellStyleXfs>
  <cellXfs count="114">
    <xf numFmtId="0" fontId="0" fillId="0" borderId="0" xfId="0"/>
    <xf numFmtId="0" fontId="5" fillId="5" borderId="0" xfId="4" applyFont="1" applyFill="1" applyAlignment="1">
      <alignment horizontal="center" vertical="center"/>
    </xf>
    <xf numFmtId="0" fontId="5" fillId="6" borderId="0" xfId="4" applyFont="1" applyFill="1" applyAlignment="1">
      <alignment horizontal="center" vertical="center"/>
    </xf>
    <xf numFmtId="0" fontId="4" fillId="7" borderId="0" xfId="4" applyFont="1" applyFill="1" applyAlignment="1">
      <alignment horizontal="center" vertical="center"/>
    </xf>
    <xf numFmtId="0" fontId="3" fillId="0" borderId="0" xfId="4"/>
    <xf numFmtId="164" fontId="6" fillId="0" borderId="0" xfId="1" applyNumberFormat="1" applyFont="1" applyFill="1" applyBorder="1" applyAlignment="1">
      <alignment vertical="center"/>
    </xf>
    <xf numFmtId="0" fontId="4" fillId="0" borderId="0" xfId="4" applyFont="1"/>
    <xf numFmtId="0" fontId="9" fillId="8" borderId="0" xfId="0" applyFont="1" applyFill="1" applyAlignment="1">
      <alignment horizontal="left" wrapText="1"/>
    </xf>
    <xf numFmtId="0" fontId="9" fillId="0" borderId="0" xfId="0" applyFont="1" applyAlignment="1">
      <alignment wrapText="1"/>
    </xf>
    <xf numFmtId="0" fontId="7" fillId="3" borderId="0" xfId="0" applyFont="1" applyFill="1" applyAlignment="1">
      <alignment horizontal="left" vertical="center" wrapText="1"/>
    </xf>
    <xf numFmtId="0" fontId="7" fillId="3" borderId="0" xfId="0" applyFont="1" applyFill="1" applyAlignment="1">
      <alignment horizontal="center" vertical="center" wrapText="1"/>
    </xf>
    <xf numFmtId="0" fontId="10" fillId="2" borderId="4" xfId="0" applyFont="1" applyFill="1" applyBorder="1" applyAlignment="1">
      <alignment horizontal="left" vertical="center" wrapText="1"/>
    </xf>
    <xf numFmtId="0" fontId="10" fillId="0" borderId="0" xfId="0" applyFont="1" applyAlignment="1">
      <alignment horizontal="center" vertical="center" wrapText="1"/>
    </xf>
    <xf numFmtId="0" fontId="9" fillId="0" borderId="0" xfId="0" applyFont="1" applyAlignment="1">
      <alignment vertical="center" wrapText="1"/>
    </xf>
    <xf numFmtId="0" fontId="9" fillId="0" borderId="0" xfId="0" applyFont="1" applyAlignment="1">
      <alignment horizontal="center" vertical="center" wrapText="1"/>
    </xf>
    <xf numFmtId="0" fontId="10" fillId="2" borderId="5"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9" fillId="0" borderId="0" xfId="0" applyFont="1" applyAlignment="1">
      <alignment horizontal="left" wrapText="1"/>
    </xf>
    <xf numFmtId="0" fontId="9" fillId="8" borderId="0" xfId="0" applyFont="1" applyFill="1" applyAlignment="1">
      <alignment wrapText="1"/>
    </xf>
    <xf numFmtId="0" fontId="7" fillId="3" borderId="0" xfId="0" applyFont="1" applyFill="1" applyAlignment="1">
      <alignment vertical="center" wrapText="1"/>
    </xf>
    <xf numFmtId="0" fontId="7" fillId="15" borderId="0" xfId="0" applyFont="1" applyFill="1" applyAlignment="1">
      <alignment vertical="center" wrapText="1"/>
    </xf>
    <xf numFmtId="0" fontId="10" fillId="2" borderId="6" xfId="0" applyFont="1" applyFill="1" applyBorder="1" applyAlignment="1">
      <alignment vertical="center" wrapText="1"/>
    </xf>
    <xf numFmtId="0" fontId="13" fillId="9" borderId="1" xfId="0" applyFont="1" applyFill="1" applyBorder="1" applyAlignment="1">
      <alignment vertical="center" wrapText="1"/>
    </xf>
    <xf numFmtId="0" fontId="14" fillId="9" borderId="1" xfId="3" applyFont="1" applyFill="1" applyBorder="1" applyAlignment="1">
      <alignment horizontal="center" vertical="center" wrapText="1"/>
    </xf>
    <xf numFmtId="9" fontId="14" fillId="9" borderId="1" xfId="2" applyFont="1" applyFill="1" applyBorder="1" applyAlignment="1">
      <alignment horizontal="center" vertical="center" wrapText="1"/>
    </xf>
    <xf numFmtId="0" fontId="14" fillId="9" borderId="1" xfId="0" applyFont="1" applyFill="1" applyBorder="1" applyAlignment="1">
      <alignment horizontal="center" vertical="center" wrapText="1"/>
    </xf>
    <xf numFmtId="43" fontId="14" fillId="9" borderId="1" xfId="6" applyNumberFormat="1" applyFont="1" applyFill="1" applyBorder="1" applyAlignment="1">
      <alignment horizontal="center" vertical="center" wrapText="1"/>
    </xf>
    <xf numFmtId="9" fontId="14" fillId="9" borderId="1" xfId="2" applyFont="1" applyFill="1" applyBorder="1" applyAlignment="1">
      <alignment horizontal="center" vertical="center"/>
    </xf>
    <xf numFmtId="9" fontId="13" fillId="9" borderId="1" xfId="2" applyFont="1" applyFill="1" applyBorder="1" applyAlignment="1">
      <alignment horizontal="center" vertical="center" wrapText="1"/>
    </xf>
    <xf numFmtId="0" fontId="14" fillId="9" borderId="1" xfId="3" applyFont="1" applyFill="1" applyBorder="1" applyAlignment="1">
      <alignment horizontal="justify" vertical="center" wrapText="1"/>
    </xf>
    <xf numFmtId="0" fontId="13" fillId="9" borderId="1" xfId="0" applyFont="1" applyFill="1" applyBorder="1" applyAlignment="1">
      <alignment horizontal="center" vertical="center" wrapText="1"/>
    </xf>
    <xf numFmtId="0" fontId="14" fillId="9" borderId="1" xfId="0" applyFont="1" applyFill="1" applyBorder="1" applyAlignment="1">
      <alignment horizontal="center" vertical="center"/>
    </xf>
    <xf numFmtId="9" fontId="13" fillId="9" borderId="1" xfId="2" applyFont="1" applyFill="1" applyBorder="1" applyAlignment="1">
      <alignment horizontal="center" vertical="center"/>
    </xf>
    <xf numFmtId="0" fontId="14" fillId="9" borderId="1" xfId="0" applyFont="1" applyFill="1" applyBorder="1" applyAlignment="1">
      <alignment horizontal="left" vertical="center" wrapText="1"/>
    </xf>
    <xf numFmtId="0" fontId="15" fillId="15" borderId="0" xfId="0" applyFont="1" applyFill="1" applyAlignment="1">
      <alignment horizontal="center" vertical="center"/>
    </xf>
    <xf numFmtId="0" fontId="15" fillId="16" borderId="0" xfId="0" applyFont="1" applyFill="1" applyAlignment="1">
      <alignment horizontal="center" vertical="center" wrapText="1"/>
    </xf>
    <xf numFmtId="0" fontId="15" fillId="16" borderId="0" xfId="0" applyFont="1" applyFill="1" applyAlignment="1">
      <alignment horizontal="center" vertical="center"/>
    </xf>
    <xf numFmtId="0" fontId="17" fillId="0" borderId="0" xfId="0" applyFont="1"/>
    <xf numFmtId="0" fontId="14" fillId="0" borderId="0" xfId="0" applyFont="1"/>
    <xf numFmtId="9" fontId="13" fillId="0" borderId="0" xfId="2" applyFont="1" applyAlignment="1">
      <alignment horizontal="center" vertical="center"/>
    </xf>
    <xf numFmtId="9" fontId="14" fillId="0" borderId="0" xfId="2" applyFont="1" applyAlignment="1">
      <alignment horizontal="center" vertical="center"/>
    </xf>
    <xf numFmtId="0" fontId="14" fillId="0" borderId="0" xfId="0" applyFont="1" applyAlignment="1">
      <alignment horizontal="center" vertical="center"/>
    </xf>
    <xf numFmtId="0" fontId="14" fillId="0" borderId="0" xfId="0" applyFont="1" applyAlignment="1">
      <alignment horizontal="center"/>
    </xf>
    <xf numFmtId="0" fontId="14" fillId="0" borderId="1" xfId="0" applyFont="1" applyBorder="1" applyAlignment="1">
      <alignment horizontal="left" vertical="center" wrapText="1"/>
    </xf>
    <xf numFmtId="9" fontId="14" fillId="17" borderId="1" xfId="0" applyNumberFormat="1" applyFont="1" applyFill="1" applyBorder="1" applyAlignment="1">
      <alignment horizontal="center" vertical="center"/>
    </xf>
    <xf numFmtId="0" fontId="15" fillId="15" borderId="0" xfId="0" applyFont="1" applyFill="1" applyAlignment="1">
      <alignment horizontal="center" vertical="center" wrapText="1"/>
    </xf>
    <xf numFmtId="0" fontId="16" fillId="18" borderId="1" xfId="0" applyFont="1" applyFill="1" applyBorder="1" applyAlignment="1">
      <alignment horizontal="center" vertical="center" wrapText="1"/>
    </xf>
    <xf numFmtId="0" fontId="14" fillId="19" borderId="0" xfId="0" applyFont="1" applyFill="1"/>
    <xf numFmtId="0" fontId="13" fillId="9" borderId="1" xfId="0" applyFont="1" applyFill="1" applyBorder="1" applyAlignment="1">
      <alignment horizontal="center" vertical="center"/>
    </xf>
    <xf numFmtId="0" fontId="14" fillId="9" borderId="1" xfId="0" applyFont="1" applyFill="1" applyBorder="1" applyAlignment="1">
      <alignment vertical="center" wrapText="1"/>
    </xf>
    <xf numFmtId="0" fontId="14" fillId="4" borderId="1" xfId="3" applyFont="1" applyFill="1" applyBorder="1" applyAlignment="1">
      <alignment vertical="center" wrapText="1"/>
    </xf>
    <xf numFmtId="9" fontId="13" fillId="4" borderId="1" xfId="2" applyFont="1" applyFill="1" applyBorder="1" applyAlignment="1">
      <alignment horizontal="center" vertical="center" wrapText="1"/>
    </xf>
    <xf numFmtId="0" fontId="14" fillId="4" borderId="1" xfId="0" applyFont="1" applyFill="1" applyBorder="1" applyAlignment="1">
      <alignment horizontal="justify" vertical="center" wrapText="1"/>
    </xf>
    <xf numFmtId="9" fontId="14" fillId="4" borderId="1" xfId="0" applyNumberFormat="1"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10" borderId="1" xfId="3" applyFont="1" applyFill="1" applyBorder="1" applyAlignment="1">
      <alignment vertical="center" wrapText="1"/>
    </xf>
    <xf numFmtId="0" fontId="14" fillId="10" borderId="1" xfId="0" applyFont="1" applyFill="1" applyBorder="1" applyAlignment="1">
      <alignment horizontal="left" vertical="center" wrapText="1"/>
    </xf>
    <xf numFmtId="9" fontId="14" fillId="10" borderId="1" xfId="2" applyFont="1" applyFill="1" applyBorder="1" applyAlignment="1">
      <alignment horizontal="center" vertical="center"/>
    </xf>
    <xf numFmtId="0" fontId="14" fillId="10" borderId="1" xfId="0" applyFont="1" applyFill="1" applyBorder="1" applyAlignment="1">
      <alignment horizontal="center" vertical="center"/>
    </xf>
    <xf numFmtId="0" fontId="14" fillId="10" borderId="1" xfId="0" applyFont="1" applyFill="1" applyBorder="1" applyAlignment="1">
      <alignment horizontal="center" vertical="center" wrapText="1"/>
    </xf>
    <xf numFmtId="0" fontId="14" fillId="10" borderId="1" xfId="0" applyFont="1" applyFill="1" applyBorder="1" applyAlignment="1">
      <alignment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9" fontId="14" fillId="4" borderId="1" xfId="2" applyFont="1" applyFill="1" applyBorder="1" applyAlignment="1">
      <alignment horizontal="center" vertical="center"/>
    </xf>
    <xf numFmtId="0" fontId="14" fillId="11" borderId="1" xfId="0" applyFont="1" applyFill="1" applyBorder="1" applyAlignment="1">
      <alignment horizontal="left" vertical="center" wrapText="1"/>
    </xf>
    <xf numFmtId="0" fontId="14" fillId="11" borderId="1" xfId="0" applyFont="1" applyFill="1" applyBorder="1" applyAlignment="1">
      <alignment horizontal="center" vertical="center" wrapText="1"/>
    </xf>
    <xf numFmtId="0" fontId="14" fillId="13" borderId="1" xfId="0" applyFont="1" applyFill="1" applyBorder="1" applyAlignment="1">
      <alignment vertical="center" wrapText="1"/>
    </xf>
    <xf numFmtId="9" fontId="13" fillId="13" borderId="1" xfId="2" applyFont="1" applyFill="1" applyBorder="1" applyAlignment="1">
      <alignment horizontal="center" vertical="center"/>
    </xf>
    <xf numFmtId="0" fontId="14" fillId="14" borderId="1" xfId="0" applyFont="1" applyFill="1" applyBorder="1" applyAlignment="1">
      <alignment horizontal="left" vertical="center" wrapText="1"/>
    </xf>
    <xf numFmtId="9" fontId="14" fillId="13" borderId="1" xfId="2" applyFont="1" applyFill="1" applyBorder="1" applyAlignment="1">
      <alignment horizontal="center" vertical="center"/>
    </xf>
    <xf numFmtId="0" fontId="14" fillId="13" borderId="1" xfId="0" applyFont="1" applyFill="1" applyBorder="1" applyAlignment="1">
      <alignment horizontal="center" vertical="center" wrapText="1"/>
    </xf>
    <xf numFmtId="3" fontId="14" fillId="13" borderId="1" xfId="0" applyNumberFormat="1" applyFont="1" applyFill="1" applyBorder="1" applyAlignment="1">
      <alignment horizontal="center" vertical="center" wrapText="1"/>
    </xf>
    <xf numFmtId="0" fontId="14" fillId="13" borderId="1" xfId="0" applyFont="1" applyFill="1" applyBorder="1" applyAlignment="1">
      <alignment horizontal="left" vertical="center" wrapText="1"/>
    </xf>
    <xf numFmtId="0" fontId="14" fillId="13" borderId="1" xfId="0" applyFont="1" applyFill="1" applyBorder="1" applyAlignment="1">
      <alignment horizontal="center" vertical="center"/>
    </xf>
    <xf numFmtId="0" fontId="14" fillId="9" borderId="1" xfId="3" applyFont="1" applyFill="1" applyBorder="1" applyAlignment="1">
      <alignment horizontal="left" vertical="center" wrapText="1"/>
    </xf>
    <xf numFmtId="3" fontId="14" fillId="10" borderId="1" xfId="0" applyNumberFormat="1" applyFont="1" applyFill="1" applyBorder="1" applyAlignment="1">
      <alignment horizontal="center" vertical="center" wrapText="1"/>
    </xf>
    <xf numFmtId="0" fontId="14" fillId="10" borderId="1" xfId="0" applyFont="1" applyFill="1" applyBorder="1" applyAlignment="1">
      <alignment horizontal="left" wrapText="1"/>
    </xf>
    <xf numFmtId="0" fontId="14" fillId="4" borderId="1" xfId="0" applyFont="1" applyFill="1" applyBorder="1" applyAlignment="1">
      <alignment horizontal="center" vertical="center"/>
    </xf>
    <xf numFmtId="3" fontId="14" fillId="13" borderId="1" xfId="0" applyNumberFormat="1" applyFont="1" applyFill="1" applyBorder="1" applyAlignment="1">
      <alignment horizontal="left" vertical="center" wrapText="1"/>
    </xf>
    <xf numFmtId="0" fontId="13" fillId="4" borderId="1" xfId="0" applyFont="1" applyFill="1" applyBorder="1" applyAlignment="1">
      <alignment vertical="center" wrapText="1"/>
    </xf>
    <xf numFmtId="0" fontId="16" fillId="0" borderId="1" xfId="7" applyFont="1" applyBorder="1" applyAlignment="1">
      <alignment vertical="center" wrapText="1"/>
    </xf>
    <xf numFmtId="0" fontId="13" fillId="10" borderId="2" xfId="0" applyFont="1" applyFill="1" applyBorder="1" applyAlignment="1">
      <alignment vertical="center" wrapText="1"/>
    </xf>
    <xf numFmtId="0" fontId="13" fillId="4" borderId="2" xfId="0" applyFont="1" applyFill="1" applyBorder="1" applyAlignment="1">
      <alignment vertical="center" wrapText="1"/>
    </xf>
    <xf numFmtId="0" fontId="13" fillId="13" borderId="1" xfId="0" applyFont="1" applyFill="1" applyBorder="1" applyAlignment="1">
      <alignment vertical="center" wrapText="1"/>
    </xf>
    <xf numFmtId="43" fontId="14" fillId="4" borderId="1" xfId="6" applyNumberFormat="1" applyFont="1" applyFill="1" applyBorder="1" applyAlignment="1">
      <alignment horizontal="center" vertical="center" wrapText="1"/>
    </xf>
    <xf numFmtId="43" fontId="14" fillId="10" borderId="1" xfId="6" applyNumberFormat="1" applyFont="1" applyFill="1" applyBorder="1" applyAlignment="1">
      <alignment horizontal="center" vertical="center" wrapText="1"/>
    </xf>
    <xf numFmtId="43" fontId="14" fillId="13" borderId="1" xfId="6" applyNumberFormat="1" applyFont="1" applyFill="1" applyBorder="1" applyAlignment="1">
      <alignment horizontal="center" vertical="center" wrapText="1"/>
    </xf>
    <xf numFmtId="0" fontId="13" fillId="0" borderId="0" xfId="0" applyFont="1" applyAlignment="1">
      <alignment horizontal="center" vertical="center"/>
    </xf>
    <xf numFmtId="0" fontId="14" fillId="18"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3" applyFont="1" applyFill="1" applyBorder="1" applyAlignment="1">
      <alignment horizontal="left" vertical="center" wrapText="1"/>
    </xf>
    <xf numFmtId="0" fontId="13" fillId="10" borderId="1" xfId="0" applyFont="1" applyFill="1" applyBorder="1" applyAlignment="1">
      <alignment horizontal="center" vertical="center" wrapText="1"/>
    </xf>
    <xf numFmtId="0" fontId="13" fillId="10" borderId="1" xfId="0" applyFont="1" applyFill="1" applyBorder="1" applyAlignment="1">
      <alignment horizontal="center" vertical="center"/>
    </xf>
    <xf numFmtId="9" fontId="14" fillId="10" borderId="1" xfId="2" applyFont="1" applyFill="1" applyBorder="1" applyAlignment="1">
      <alignment horizontal="center" vertical="center" wrapText="1"/>
    </xf>
    <xf numFmtId="0" fontId="13" fillId="4" borderId="1" xfId="0" applyFont="1" applyFill="1" applyBorder="1" applyAlignment="1">
      <alignment horizontal="center" vertical="center"/>
    </xf>
    <xf numFmtId="9" fontId="14" fillId="4" borderId="1" xfId="2" applyFont="1" applyFill="1" applyBorder="1" applyAlignment="1">
      <alignment horizontal="center" vertical="center" wrapText="1"/>
    </xf>
    <xf numFmtId="0" fontId="13" fillId="13" borderId="1" xfId="0" applyFont="1" applyFill="1" applyBorder="1" applyAlignment="1">
      <alignment horizontal="center" vertical="center"/>
    </xf>
    <xf numFmtId="0" fontId="13" fillId="13" borderId="1" xfId="0" applyFont="1" applyFill="1" applyBorder="1" applyAlignment="1">
      <alignment horizontal="center" vertical="center" wrapText="1"/>
    </xf>
    <xf numFmtId="9" fontId="14" fillId="13" borderId="1" xfId="2" applyFont="1" applyFill="1" applyBorder="1" applyAlignment="1">
      <alignment horizontal="center" vertical="center" wrapText="1"/>
    </xf>
    <xf numFmtId="0" fontId="14" fillId="10" borderId="1" xfId="3" applyFont="1" applyFill="1" applyBorder="1" applyAlignment="1">
      <alignment horizontal="left" vertical="center" wrapText="1"/>
    </xf>
    <xf numFmtId="0" fontId="14" fillId="13" borderId="1" xfId="3" applyFont="1" applyFill="1" applyBorder="1" applyAlignment="1">
      <alignment horizontal="left" vertical="center" wrapText="1"/>
    </xf>
    <xf numFmtId="9" fontId="14" fillId="12" borderId="1" xfId="0" applyNumberFormat="1" applyFont="1" applyFill="1" applyBorder="1" applyAlignment="1">
      <alignment horizontal="center" vertical="center"/>
    </xf>
    <xf numFmtId="9" fontId="14" fillId="12" borderId="1" xfId="0" applyNumberFormat="1" applyFont="1" applyFill="1" applyBorder="1" applyAlignment="1">
      <alignment horizontal="center" vertical="center" wrapText="1"/>
    </xf>
    <xf numFmtId="0" fontId="7" fillId="8" borderId="0" xfId="0" applyFont="1" applyFill="1" applyAlignment="1">
      <alignment horizontal="center" vertical="center" wrapText="1"/>
    </xf>
    <xf numFmtId="0" fontId="14" fillId="9" borderId="1" xfId="0" applyFont="1" applyFill="1" applyBorder="1" applyAlignment="1">
      <alignment horizontal="center" vertical="center" wrapText="1"/>
    </xf>
    <xf numFmtId="9" fontId="13" fillId="4" borderId="1" xfId="2" applyFont="1" applyFill="1" applyBorder="1" applyAlignment="1">
      <alignment horizontal="center" vertical="center"/>
    </xf>
    <xf numFmtId="9" fontId="13" fillId="9" borderId="1" xfId="2" applyFont="1" applyFill="1" applyBorder="1" applyAlignment="1">
      <alignment horizontal="center" vertical="center"/>
    </xf>
    <xf numFmtId="9" fontId="13" fillId="10" borderId="1" xfId="2" applyFont="1" applyFill="1" applyBorder="1" applyAlignment="1">
      <alignment horizontal="center" vertical="center"/>
    </xf>
    <xf numFmtId="9" fontId="13" fillId="19" borderId="1" xfId="2" applyFont="1" applyFill="1" applyBorder="1" applyAlignment="1">
      <alignment horizontal="center" vertical="center"/>
    </xf>
    <xf numFmtId="9" fontId="13" fillId="4" borderId="1" xfId="2" applyFont="1" applyFill="1" applyBorder="1" applyAlignment="1">
      <alignment horizontal="center" vertical="center" wrapText="1"/>
    </xf>
    <xf numFmtId="9" fontId="13" fillId="9" borderId="1" xfId="2" applyFont="1" applyFill="1" applyBorder="1" applyAlignment="1">
      <alignment horizontal="center" vertical="center" wrapText="1"/>
    </xf>
    <xf numFmtId="9" fontId="13" fillId="9" borderId="2" xfId="2" applyFont="1" applyFill="1" applyBorder="1" applyAlignment="1">
      <alignment horizontal="center" vertical="center" wrapText="1"/>
    </xf>
    <xf numFmtId="9" fontId="13" fillId="9" borderId="3" xfId="2" applyFont="1" applyFill="1" applyBorder="1" applyAlignment="1">
      <alignment horizontal="center" vertical="center" wrapText="1"/>
    </xf>
    <xf numFmtId="0" fontId="14" fillId="0" borderId="0" xfId="0" applyFont="1" applyFill="1" applyAlignment="1">
      <alignment vertical="center" wrapText="1"/>
    </xf>
  </cellXfs>
  <cellStyles count="11">
    <cellStyle name="Hyperlink" xfId="10" xr:uid="{C5265EF2-5346-4018-B65E-E5BD0880B6E1}"/>
    <cellStyle name="Millares" xfId="1" builtinId="3"/>
    <cellStyle name="Millares 2" xfId="5" xr:uid="{BA675A49-DE1F-4171-A7CB-906B9AF431D2}"/>
    <cellStyle name="Moneda" xfId="6" builtinId="4"/>
    <cellStyle name="Normal" xfId="0" builtinId="0"/>
    <cellStyle name="Normal 2" xfId="4" xr:uid="{4BEA17DE-6224-4E0F-801F-E0D42CF3D49B}"/>
    <cellStyle name="Normal 2 2" xfId="8" xr:uid="{2BF4C6A4-C966-40BD-B114-5225BE3BD11B}"/>
    <cellStyle name="Normal 3" xfId="7" xr:uid="{CCF7F6C8-1172-40F2-8724-B3D54442F341}"/>
    <cellStyle name="Normal 3 2 3" xfId="9" xr:uid="{C4AE005B-F370-4F93-A772-6F590E920365}"/>
    <cellStyle name="Normal 4" xfId="3" xr:uid="{9D056A5F-0DF7-40B6-9C2C-FE4055302526}"/>
    <cellStyle name="Porcentaje" xfId="2" builtinId="5"/>
  </cellStyles>
  <dxfs count="0"/>
  <tableStyles count="1" defaultTableStyle="TableStyleMedium2" defaultPivotStyle="PivotStyleLight16">
    <tableStyle name="Invisible" pivot="0" table="0" count="0" xr9:uid="{CE60C9EA-C363-44A8-88BE-1942D0FCE4CC}"/>
  </tableStyles>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558800</xdr:colOff>
      <xdr:row>0</xdr:row>
      <xdr:rowOff>231774</xdr:rowOff>
    </xdr:from>
    <xdr:to>
      <xdr:col>3</xdr:col>
      <xdr:colOff>1602282</xdr:colOff>
      <xdr:row>0</xdr:row>
      <xdr:rowOff>723181</xdr:rowOff>
    </xdr:to>
    <xdr:pic>
      <xdr:nvPicPr>
        <xdr:cNvPr id="2" name="Imagen 1">
          <a:extLst>
            <a:ext uri="{FF2B5EF4-FFF2-40B4-BE49-F238E27FC236}">
              <a16:creationId xmlns:a16="http://schemas.microsoft.com/office/drawing/2014/main" id="{CDFD3370-E136-4FF5-AA2D-ACBE6698559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7937" t="23815" r="18338" b="23554"/>
        <a:stretch/>
      </xdr:blipFill>
      <xdr:spPr>
        <a:xfrm>
          <a:off x="11207750" y="231774"/>
          <a:ext cx="1043482" cy="491407"/>
        </a:xfrm>
        <a:prstGeom prst="rect">
          <a:avLst/>
        </a:prstGeom>
      </xdr:spPr>
    </xdr:pic>
    <xdr:clientData/>
  </xdr:twoCellAnchor>
  <xdr:twoCellAnchor editAs="oneCell">
    <xdr:from>
      <xdr:col>0</xdr:col>
      <xdr:colOff>247650</xdr:colOff>
      <xdr:row>0</xdr:row>
      <xdr:rowOff>190500</xdr:rowOff>
    </xdr:from>
    <xdr:to>
      <xdr:col>1</xdr:col>
      <xdr:colOff>1238250</xdr:colOff>
      <xdr:row>0</xdr:row>
      <xdr:rowOff>431639</xdr:rowOff>
    </xdr:to>
    <xdr:pic>
      <xdr:nvPicPr>
        <xdr:cNvPr id="3" name="Imagen 2">
          <a:extLst>
            <a:ext uri="{FF2B5EF4-FFF2-40B4-BE49-F238E27FC236}">
              <a16:creationId xmlns:a16="http://schemas.microsoft.com/office/drawing/2014/main" id="{6784DD4B-607B-4FC1-8BF3-F0072A38EC2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7045" t="19159" r="16555" b="19700"/>
        <a:stretch/>
      </xdr:blipFill>
      <xdr:spPr>
        <a:xfrm>
          <a:off x="247650" y="190500"/>
          <a:ext cx="1587500" cy="24113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reggov.sharepoint.com/D/2018/PLAN%20DE%20ACCION/MATRIZ%20PLAN%20DE%20ACCION%202018%20DIRPEN%20FINAL%202501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reggov.sharepoint.com/Users/vvarelaa/AppData/Local/Microsoft/Windows/Temporary%20Internet%20Files/Content.Outlook/907WTPW2/FORMATO%20DE%20REPROGRAM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anegovco.sharepoint.com/DANE/ENTREGA%20DE%20CARGO%20OPLAN/14_PLANEACI&#211;N/2022/Metas%20por%20&#193;rea/Formatos%20Instrumentos%20de%20Planeaci&#242;n_2022/12_INSTRUMENTO%20PLANEACI&#211;N_2022_GIT%20RELACIONAMIENT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reggov.sharepoint.com/Users/jecorredorp/AppData/Local/Microsoft/Windows/Temporary%20Internet%20Files/Content.Outlook/1CXGKZDG/FORMULARIO%20REPROGRA%20FUNC%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índice"/>
      <sheetName val="LISTAS ID"/>
      <sheetName val="PLAN DE ACCION 2018 CONSOLIDADO"/>
      <sheetName val="1. DIRECCIÓN GENERAL"/>
      <sheetName val="2. SUBDIRECCIÓN GENERAL"/>
      <sheetName val="LISTAS"/>
      <sheetName val="LISTAS MIPG"/>
      <sheetName val="LISTAS PE"/>
      <sheetName val="LISTAS INTERNAS"/>
      <sheetName val="LISTAS ATRIBUTOS"/>
      <sheetName val="3. SECRETARIA GENERAL"/>
      <sheetName val="4. TERRITORIALES"/>
      <sheetName val="base"/>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ACTIVIDADES"/>
      <sheetName val="INVERSION"/>
      <sheetName val="DATOS"/>
      <sheetName val="FUNCIONAMIENTO"/>
      <sheetName val="INFO_FUNCIONAMIENTO"/>
      <sheetName val="BASE FUNC"/>
      <sheetName val="BASE"/>
      <sheetName val="INV_RESUMEN"/>
      <sheetName val="Hoja1"/>
      <sheetName val="Hoja2"/>
      <sheetName val="LISTAS"/>
      <sheetName val="LISTAS PE"/>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1. METAS E HITOS"/>
      <sheetName val="2. RECURSOS"/>
      <sheetName val="3. TALENTO HUMANO"/>
      <sheetName val="4. TRANSPORTE "/>
      <sheetName val="5. TIQUETES "/>
      <sheetName val="6. VIÁTICOS"/>
      <sheetName val="7. INSUMOS"/>
      <sheetName val="LISTAS"/>
      <sheetName val="BASE"/>
      <sheetName val="BASE2"/>
      <sheetName val="ASIGNACION POR PROYEC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ECP V3"/>
      <sheetName val="INFORMACIÓN"/>
      <sheetName val="BASE FUNC"/>
      <sheetName val="BD"/>
      <sheetName val="FUNC"/>
      <sheetName val="recomendaciones"/>
      <sheetName val="BASE"/>
      <sheetName val="DATOS"/>
    </sheetNames>
    <sheetDataSet>
      <sheetData sheetId="0"/>
      <sheetData sheetId="1"/>
      <sheetData sheetId="2"/>
      <sheetData sheetId="3"/>
      <sheetData sheetId="4"/>
      <sheetData sheetId="5"/>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reg.gov.co/publicaciones/15117/472-informe-de-congres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756C0-131A-45EF-BA2E-700476DBC810}">
  <dimension ref="A1:D29"/>
  <sheetViews>
    <sheetView topLeftCell="A6" workbookViewId="0">
      <selection activeCell="A6" sqref="A1:XFD1048576"/>
    </sheetView>
  </sheetViews>
  <sheetFormatPr baseColWidth="10" defaultColWidth="10.85546875" defaultRowHeight="12.75" x14ac:dyDescent="0.2"/>
  <cols>
    <col min="1" max="1" width="8.42578125" style="17" customWidth="1"/>
    <col min="2" max="2" width="35.5703125" style="8" customWidth="1"/>
    <col min="3" max="3" width="83.28515625" style="8" customWidth="1"/>
    <col min="4" max="4" width="30.140625" style="13" customWidth="1"/>
    <col min="5" max="16384" width="10.85546875" style="8"/>
  </cols>
  <sheetData>
    <row r="1" spans="1:4" ht="65.099999999999994" customHeight="1" x14ac:dyDescent="0.2">
      <c r="A1" s="7"/>
      <c r="B1" s="18"/>
      <c r="C1" s="103" t="s">
        <v>0</v>
      </c>
      <c r="D1" s="103"/>
    </row>
    <row r="2" spans="1:4" ht="24.95" customHeight="1" thickBot="1" x14ac:dyDescent="0.25">
      <c r="A2" s="9" t="s">
        <v>1</v>
      </c>
      <c r="B2" s="19" t="s">
        <v>2</v>
      </c>
      <c r="C2" s="10" t="s">
        <v>3</v>
      </c>
      <c r="D2" s="10" t="s">
        <v>4</v>
      </c>
    </row>
    <row r="3" spans="1:4" ht="35.450000000000003" customHeight="1" thickBot="1" x14ac:dyDescent="0.25">
      <c r="A3" s="11" t="s">
        <v>5</v>
      </c>
      <c r="B3" s="20" t="s">
        <v>6</v>
      </c>
      <c r="C3" s="12" t="s">
        <v>7</v>
      </c>
      <c r="D3" s="13" t="s">
        <v>8</v>
      </c>
    </row>
    <row r="4" spans="1:4" ht="30.6" customHeight="1" thickBot="1" x14ac:dyDescent="0.25">
      <c r="A4" s="11" t="s">
        <v>9</v>
      </c>
      <c r="B4" s="20" t="s">
        <v>10</v>
      </c>
      <c r="C4" s="12" t="s">
        <v>7</v>
      </c>
      <c r="D4" s="13" t="s">
        <v>8</v>
      </c>
    </row>
    <row r="5" spans="1:4" ht="73.5" customHeight="1" thickBot="1" x14ac:dyDescent="0.25">
      <c r="A5" s="11" t="s">
        <v>11</v>
      </c>
      <c r="B5" s="20" t="s">
        <v>12</v>
      </c>
      <c r="C5" s="12" t="s">
        <v>7</v>
      </c>
      <c r="D5" s="13" t="s">
        <v>8</v>
      </c>
    </row>
    <row r="6" spans="1:4" ht="93" customHeight="1" thickBot="1" x14ac:dyDescent="0.25">
      <c r="A6" s="11" t="s">
        <v>13</v>
      </c>
      <c r="B6" s="20" t="s">
        <v>14</v>
      </c>
      <c r="C6" s="14" t="s">
        <v>15</v>
      </c>
      <c r="D6" s="13" t="s">
        <v>8</v>
      </c>
    </row>
    <row r="7" spans="1:4" ht="33.950000000000003" customHeight="1" thickBot="1" x14ac:dyDescent="0.25">
      <c r="A7" s="11" t="s">
        <v>16</v>
      </c>
      <c r="B7" s="20" t="s">
        <v>10</v>
      </c>
      <c r="C7" s="12" t="s">
        <v>7</v>
      </c>
      <c r="D7" s="13" t="s">
        <v>8</v>
      </c>
    </row>
    <row r="8" spans="1:4" ht="44.1" customHeight="1" thickBot="1" x14ac:dyDescent="0.25">
      <c r="A8" s="11" t="s">
        <v>17</v>
      </c>
      <c r="B8" s="20" t="s">
        <v>18</v>
      </c>
      <c r="C8" s="8" t="s">
        <v>19</v>
      </c>
      <c r="D8" s="13" t="s">
        <v>20</v>
      </c>
    </row>
    <row r="9" spans="1:4" ht="33" customHeight="1" thickBot="1" x14ac:dyDescent="0.25">
      <c r="A9" s="11" t="s">
        <v>21</v>
      </c>
      <c r="B9" s="20" t="s">
        <v>22</v>
      </c>
      <c r="C9" s="8" t="s">
        <v>23</v>
      </c>
      <c r="D9" s="13" t="s">
        <v>20</v>
      </c>
    </row>
    <row r="10" spans="1:4" ht="43.5" customHeight="1" thickBot="1" x14ac:dyDescent="0.25">
      <c r="A10" s="11" t="s">
        <v>24</v>
      </c>
      <c r="B10" s="20" t="s">
        <v>25</v>
      </c>
      <c r="C10" s="8" t="s">
        <v>26</v>
      </c>
      <c r="D10" s="13" t="s">
        <v>20</v>
      </c>
    </row>
    <row r="11" spans="1:4" ht="51" customHeight="1" thickBot="1" x14ac:dyDescent="0.25">
      <c r="A11" s="11" t="s">
        <v>27</v>
      </c>
      <c r="B11" s="20" t="s">
        <v>28</v>
      </c>
      <c r="C11" s="8" t="s">
        <v>29</v>
      </c>
      <c r="D11" s="13" t="s">
        <v>20</v>
      </c>
    </row>
    <row r="12" spans="1:4" ht="42.95" customHeight="1" thickBot="1" x14ac:dyDescent="0.25">
      <c r="A12" s="11" t="s">
        <v>30</v>
      </c>
      <c r="B12" s="20" t="s">
        <v>31</v>
      </c>
      <c r="C12" s="8" t="s">
        <v>29</v>
      </c>
      <c r="D12" s="13" t="s">
        <v>20</v>
      </c>
    </row>
    <row r="13" spans="1:4" ht="29.1" customHeight="1" thickBot="1" x14ac:dyDescent="0.25">
      <c r="A13" s="11" t="s">
        <v>32</v>
      </c>
      <c r="B13" s="20" t="s">
        <v>33</v>
      </c>
      <c r="C13" s="8" t="s">
        <v>29</v>
      </c>
      <c r="D13" s="13" t="s">
        <v>20</v>
      </c>
    </row>
    <row r="14" spans="1:4" ht="36" customHeight="1" thickBot="1" x14ac:dyDescent="0.25">
      <c r="A14" s="11" t="s">
        <v>34</v>
      </c>
      <c r="B14" s="20" t="s">
        <v>35</v>
      </c>
      <c r="C14" s="8" t="s">
        <v>29</v>
      </c>
      <c r="D14" s="13" t="s">
        <v>20</v>
      </c>
    </row>
    <row r="15" spans="1:4" ht="30" customHeight="1" thickBot="1" x14ac:dyDescent="0.25">
      <c r="A15" s="11" t="s">
        <v>36</v>
      </c>
      <c r="B15" s="20" t="s">
        <v>37</v>
      </c>
      <c r="C15" s="8" t="s">
        <v>38</v>
      </c>
      <c r="D15" s="13" t="s">
        <v>20</v>
      </c>
    </row>
    <row r="16" spans="1:4" ht="47.45" customHeight="1" x14ac:dyDescent="0.2">
      <c r="A16" s="11" t="s">
        <v>39</v>
      </c>
      <c r="B16" s="20" t="s">
        <v>40</v>
      </c>
      <c r="C16" s="8" t="s">
        <v>29</v>
      </c>
      <c r="D16" s="13" t="s">
        <v>20</v>
      </c>
    </row>
    <row r="17" spans="1:4" ht="36" customHeight="1" thickBot="1" x14ac:dyDescent="0.25">
      <c r="A17" s="15" t="s">
        <v>41</v>
      </c>
      <c r="B17" s="20" t="s">
        <v>42</v>
      </c>
      <c r="C17" s="8" t="s">
        <v>29</v>
      </c>
      <c r="D17" s="13" t="s">
        <v>20</v>
      </c>
    </row>
    <row r="18" spans="1:4" ht="47.45" customHeight="1" thickBot="1" x14ac:dyDescent="0.25">
      <c r="A18" s="11" t="s">
        <v>43</v>
      </c>
      <c r="B18" s="20" t="s">
        <v>44</v>
      </c>
      <c r="C18" s="8" t="s">
        <v>29</v>
      </c>
      <c r="D18" s="13" t="s">
        <v>20</v>
      </c>
    </row>
    <row r="19" spans="1:4" ht="26.25" thickBot="1" x14ac:dyDescent="0.25">
      <c r="A19" s="11" t="s">
        <v>45</v>
      </c>
      <c r="B19" s="20" t="s">
        <v>46</v>
      </c>
      <c r="C19" s="8" t="s">
        <v>29</v>
      </c>
      <c r="D19" s="13" t="s">
        <v>20</v>
      </c>
    </row>
    <row r="20" spans="1:4" ht="26.25" thickBot="1" x14ac:dyDescent="0.25">
      <c r="A20" s="11" t="s">
        <v>47</v>
      </c>
      <c r="B20" s="20" t="s">
        <v>48</v>
      </c>
      <c r="C20" s="8" t="s">
        <v>49</v>
      </c>
      <c r="D20" s="13" t="s">
        <v>20</v>
      </c>
    </row>
    <row r="21" spans="1:4" ht="26.25" thickBot="1" x14ac:dyDescent="0.25">
      <c r="A21" s="11" t="s">
        <v>50</v>
      </c>
      <c r="B21" s="20" t="s">
        <v>51</v>
      </c>
      <c r="C21" s="8" t="s">
        <v>29</v>
      </c>
      <c r="D21" s="13" t="s">
        <v>20</v>
      </c>
    </row>
    <row r="22" spans="1:4" ht="26.25" thickBot="1" x14ac:dyDescent="0.25">
      <c r="A22" s="11" t="s">
        <v>52</v>
      </c>
      <c r="B22" s="20" t="s">
        <v>53</v>
      </c>
      <c r="C22" s="8" t="s">
        <v>29</v>
      </c>
      <c r="D22" s="13" t="s">
        <v>20</v>
      </c>
    </row>
    <row r="23" spans="1:4" ht="26.25" thickBot="1" x14ac:dyDescent="0.25">
      <c r="A23" s="11" t="s">
        <v>54</v>
      </c>
      <c r="B23" s="20" t="s">
        <v>55</v>
      </c>
      <c r="C23" s="8" t="s">
        <v>29</v>
      </c>
      <c r="D23" s="13" t="s">
        <v>20</v>
      </c>
    </row>
    <row r="24" spans="1:4" ht="26.25" thickBot="1" x14ac:dyDescent="0.25">
      <c r="A24" s="11" t="s">
        <v>56</v>
      </c>
      <c r="B24" s="20" t="s">
        <v>57</v>
      </c>
      <c r="C24" s="8" t="s">
        <v>29</v>
      </c>
      <c r="D24" s="13" t="s">
        <v>20</v>
      </c>
    </row>
    <row r="25" spans="1:4" ht="26.25" thickBot="1" x14ac:dyDescent="0.25">
      <c r="A25" s="16" t="s">
        <v>58</v>
      </c>
      <c r="B25" s="20" t="s">
        <v>59</v>
      </c>
      <c r="C25" s="8" t="s">
        <v>49</v>
      </c>
      <c r="D25" s="13" t="s">
        <v>20</v>
      </c>
    </row>
    <row r="26" spans="1:4" ht="26.25" thickBot="1" x14ac:dyDescent="0.25">
      <c r="A26" s="16" t="s">
        <v>60</v>
      </c>
      <c r="B26" s="20" t="s">
        <v>61</v>
      </c>
      <c r="C26" s="8" t="s">
        <v>62</v>
      </c>
      <c r="D26" s="13" t="s">
        <v>20</v>
      </c>
    </row>
    <row r="27" spans="1:4" ht="13.5" thickBot="1" x14ac:dyDescent="0.25">
      <c r="A27" s="11" t="s">
        <v>63</v>
      </c>
      <c r="B27" s="20" t="s">
        <v>64</v>
      </c>
      <c r="C27" s="13" t="s">
        <v>65</v>
      </c>
      <c r="D27" s="13" t="s">
        <v>20</v>
      </c>
    </row>
    <row r="28" spans="1:4" ht="13.5" thickBot="1" x14ac:dyDescent="0.25">
      <c r="A28" s="16" t="s">
        <v>66</v>
      </c>
      <c r="B28" s="21"/>
    </row>
    <row r="29" spans="1:4" x14ac:dyDescent="0.2">
      <c r="B29" s="21"/>
    </row>
  </sheetData>
  <sheetProtection algorithmName="SHA-512" hashValue="4OT1fuBwIBdU16TJBz0WYbVARbJ57LWs+7dfqRsj7pgc2m+1wwIhLhaZS2ABARRVauAcZZ8ugmU5dwACgyzZig==" saltValue="mdORWWgfds1YG/c9DTDt0A==" spinCount="100000" sheet="1" objects="1" scenarios="1" selectLockedCells="1" selectUnlockedCells="1"/>
  <mergeCells count="1">
    <mergeCell ref="C1:D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1528A-0ED3-42BE-83A5-200D1756E552}">
  <dimension ref="A1:BN56"/>
  <sheetViews>
    <sheetView showGridLines="0" tabSelected="1" topLeftCell="Q1" zoomScale="80" zoomScaleNormal="80" workbookViewId="0">
      <pane ySplit="1" topLeftCell="A2" activePane="bottomLeft" state="frozen"/>
      <selection activeCell="A4" sqref="A4"/>
      <selection pane="bottomLeft" activeCell="AI37" sqref="AI37"/>
    </sheetView>
  </sheetViews>
  <sheetFormatPr baseColWidth="10" defaultColWidth="10.85546875" defaultRowHeight="15.75" x14ac:dyDescent="0.2"/>
  <cols>
    <col min="1" max="1" width="25.42578125" style="38" customWidth="1"/>
    <col min="2" max="2" width="32.42578125" style="38" customWidth="1"/>
    <col min="3" max="3" width="18.28515625" style="39" customWidth="1"/>
    <col min="4" max="4" width="27.85546875" style="38" customWidth="1"/>
    <col min="5" max="5" width="17.5703125" style="40" customWidth="1"/>
    <col min="6" max="6" width="28.28515625" style="38" customWidth="1"/>
    <col min="7" max="7" width="11.7109375" style="41" customWidth="1"/>
    <col min="8" max="8" width="10.42578125" style="41" customWidth="1"/>
    <col min="9" max="9" width="10.5703125" style="41" customWidth="1"/>
    <col min="10" max="10" width="10.42578125" style="41" customWidth="1"/>
    <col min="11" max="11" width="12.42578125" style="87" customWidth="1"/>
    <col min="12" max="12" width="24" style="41" customWidth="1"/>
    <col min="13" max="13" width="48.85546875" style="41" customWidth="1"/>
    <col min="14" max="14" width="9.7109375" style="41" customWidth="1"/>
    <col min="15" max="15" width="10.7109375" style="41" customWidth="1"/>
    <col min="16" max="17" width="7.7109375" style="41" customWidth="1"/>
    <col min="18" max="18" width="12.140625" style="87" customWidth="1"/>
    <col min="19" max="19" width="13.28515625" style="41" customWidth="1"/>
    <col min="20" max="20" width="16" style="41" customWidth="1"/>
    <col min="21" max="21" width="7.5703125" style="41" customWidth="1"/>
    <col min="22" max="22" width="9.42578125" style="41" customWidth="1"/>
    <col min="23" max="23" width="7.7109375" style="41" customWidth="1"/>
    <col min="24" max="24" width="8.7109375" style="41" customWidth="1"/>
    <col min="25" max="25" width="13.28515625" style="87" customWidth="1"/>
    <col min="26" max="26" width="13.42578125" style="41" customWidth="1"/>
    <col min="27" max="27" width="16.140625" style="41" customWidth="1"/>
    <col min="28" max="28" width="17.140625" style="41" customWidth="1"/>
    <col min="29" max="29" width="19.5703125" style="41" customWidth="1"/>
    <col min="30" max="30" width="26.42578125" style="42" customWidth="1"/>
    <col min="31" max="31" width="14.28515625" style="38" customWidth="1"/>
    <col min="32" max="32" width="49.7109375" style="38" customWidth="1"/>
    <col min="33" max="16384" width="10.85546875" style="38"/>
  </cols>
  <sheetData>
    <row r="1" spans="1:32" s="37" customFormat="1" ht="111" customHeight="1" x14ac:dyDescent="0.2">
      <c r="A1" s="45" t="s">
        <v>6</v>
      </c>
      <c r="B1" s="45" t="s">
        <v>12</v>
      </c>
      <c r="C1" s="45" t="s">
        <v>14</v>
      </c>
      <c r="D1" s="34" t="s">
        <v>18</v>
      </c>
      <c r="E1" s="34" t="s">
        <v>22</v>
      </c>
      <c r="F1" s="45" t="s">
        <v>25</v>
      </c>
      <c r="G1" s="34" t="s">
        <v>28</v>
      </c>
      <c r="H1" s="34" t="s">
        <v>31</v>
      </c>
      <c r="I1" s="34" t="s">
        <v>33</v>
      </c>
      <c r="J1" s="34" t="s">
        <v>35</v>
      </c>
      <c r="K1" s="45" t="s">
        <v>37</v>
      </c>
      <c r="L1" s="35" t="s">
        <v>67</v>
      </c>
      <c r="M1" s="35" t="s">
        <v>68</v>
      </c>
      <c r="N1" s="34" t="s">
        <v>40</v>
      </c>
      <c r="O1" s="34" t="s">
        <v>42</v>
      </c>
      <c r="P1" s="34" t="s">
        <v>44</v>
      </c>
      <c r="Q1" s="34" t="s">
        <v>46</v>
      </c>
      <c r="R1" s="45" t="s">
        <v>48</v>
      </c>
      <c r="S1" s="35" t="s">
        <v>67</v>
      </c>
      <c r="T1" s="35" t="s">
        <v>68</v>
      </c>
      <c r="U1" s="34" t="s">
        <v>51</v>
      </c>
      <c r="V1" s="34" t="s">
        <v>53</v>
      </c>
      <c r="W1" s="34" t="s">
        <v>55</v>
      </c>
      <c r="X1" s="34" t="s">
        <v>57</v>
      </c>
      <c r="Y1" s="45" t="s">
        <v>59</v>
      </c>
      <c r="Z1" s="35" t="s">
        <v>67</v>
      </c>
      <c r="AA1" s="35" t="s">
        <v>68</v>
      </c>
      <c r="AB1" s="45" t="s">
        <v>61</v>
      </c>
      <c r="AC1" s="36" t="s">
        <v>69</v>
      </c>
      <c r="AD1" s="45" t="s">
        <v>64</v>
      </c>
      <c r="AE1" s="88" t="s">
        <v>336</v>
      </c>
      <c r="AF1" s="46" t="s">
        <v>307</v>
      </c>
    </row>
    <row r="2" spans="1:32" ht="228" customHeight="1" x14ac:dyDescent="0.2">
      <c r="A2" s="22" t="s">
        <v>70</v>
      </c>
      <c r="B2" s="49" t="s">
        <v>71</v>
      </c>
      <c r="C2" s="111">
        <v>1</v>
      </c>
      <c r="D2" s="23" t="s">
        <v>72</v>
      </c>
      <c r="E2" s="24">
        <v>0.5</v>
      </c>
      <c r="F2" s="23" t="s">
        <v>73</v>
      </c>
      <c r="G2" s="25">
        <v>1</v>
      </c>
      <c r="H2" s="26">
        <v>0</v>
      </c>
      <c r="I2" s="26">
        <v>0</v>
      </c>
      <c r="J2" s="26">
        <v>0</v>
      </c>
      <c r="K2" s="30">
        <f t="shared" ref="K2:K56" si="0">+G2+H2+I2+J2</f>
        <v>1</v>
      </c>
      <c r="L2" s="27">
        <v>0.9</v>
      </c>
      <c r="M2" s="74" t="s">
        <v>203</v>
      </c>
      <c r="N2" s="25">
        <v>1</v>
      </c>
      <c r="O2" s="26">
        <v>0</v>
      </c>
      <c r="P2" s="26">
        <v>0</v>
      </c>
      <c r="Q2" s="26">
        <v>0</v>
      </c>
      <c r="R2" s="30">
        <f t="shared" ref="R2:R56" si="1">+N2+O2+P2+Q2</f>
        <v>1</v>
      </c>
      <c r="S2" s="25"/>
      <c r="T2" s="25"/>
      <c r="U2" s="25">
        <v>1</v>
      </c>
      <c r="V2" s="26">
        <v>0</v>
      </c>
      <c r="W2" s="26">
        <v>0</v>
      </c>
      <c r="X2" s="26">
        <v>0</v>
      </c>
      <c r="Y2" s="30">
        <f t="shared" ref="Y2:Y8" si="2">+U2+V2+W2+X2</f>
        <v>1</v>
      </c>
      <c r="Z2" s="25"/>
      <c r="AA2" s="25"/>
      <c r="AB2" s="25">
        <f>+K2+R2+Y2</f>
        <v>3</v>
      </c>
      <c r="AC2" s="28">
        <f>+Z2+S2+L2</f>
        <v>0.9</v>
      </c>
      <c r="AD2" s="25" t="s">
        <v>74</v>
      </c>
      <c r="AE2" s="101">
        <v>0.3</v>
      </c>
      <c r="AF2" s="43" t="s">
        <v>303</v>
      </c>
    </row>
    <row r="3" spans="1:32" ht="126.75" customHeight="1" x14ac:dyDescent="0.2">
      <c r="A3" s="22" t="s">
        <v>70</v>
      </c>
      <c r="B3" s="49" t="s">
        <v>71</v>
      </c>
      <c r="C3" s="112"/>
      <c r="D3" s="23" t="s">
        <v>75</v>
      </c>
      <c r="E3" s="24">
        <v>0.5</v>
      </c>
      <c r="F3" s="23" t="s">
        <v>76</v>
      </c>
      <c r="G3" s="26">
        <v>0</v>
      </c>
      <c r="H3" s="26">
        <v>0</v>
      </c>
      <c r="I3" s="25">
        <v>1</v>
      </c>
      <c r="J3" s="26">
        <v>0</v>
      </c>
      <c r="K3" s="30">
        <f t="shared" si="0"/>
        <v>1</v>
      </c>
      <c r="L3" s="27">
        <v>0.5</v>
      </c>
      <c r="M3" s="74" t="s">
        <v>204</v>
      </c>
      <c r="N3" s="26">
        <v>0</v>
      </c>
      <c r="O3" s="26">
        <v>0</v>
      </c>
      <c r="P3" s="31">
        <v>1</v>
      </c>
      <c r="Q3" s="26">
        <v>0</v>
      </c>
      <c r="R3" s="30">
        <f t="shared" si="1"/>
        <v>1</v>
      </c>
      <c r="S3" s="25"/>
      <c r="T3" s="25"/>
      <c r="U3" s="26">
        <v>0</v>
      </c>
      <c r="V3" s="26">
        <v>0</v>
      </c>
      <c r="W3" s="25">
        <v>1</v>
      </c>
      <c r="X3" s="26">
        <v>0</v>
      </c>
      <c r="Y3" s="30">
        <f t="shared" si="2"/>
        <v>1</v>
      </c>
      <c r="Z3" s="25"/>
      <c r="AA3" s="25"/>
      <c r="AB3" s="25">
        <f t="shared" ref="AB3:AB8" si="3">+K3+R3+Y3</f>
        <v>3</v>
      </c>
      <c r="AC3" s="28">
        <f t="shared" ref="AC3:AC56" si="4">+Z3+S3+L3</f>
        <v>0.5</v>
      </c>
      <c r="AD3" s="25" t="s">
        <v>74</v>
      </c>
      <c r="AE3" s="101">
        <v>0</v>
      </c>
      <c r="AF3" s="43" t="s">
        <v>304</v>
      </c>
    </row>
    <row r="4" spans="1:32" ht="181.5" customHeight="1" x14ac:dyDescent="0.2">
      <c r="A4" s="22" t="s">
        <v>70</v>
      </c>
      <c r="B4" s="49" t="s">
        <v>77</v>
      </c>
      <c r="C4" s="110">
        <v>1</v>
      </c>
      <c r="D4" s="29" t="s">
        <v>78</v>
      </c>
      <c r="E4" s="24">
        <v>0.5</v>
      </c>
      <c r="F4" s="23" t="s">
        <v>79</v>
      </c>
      <c r="G4" s="25">
        <v>1</v>
      </c>
      <c r="H4" s="26">
        <v>0</v>
      </c>
      <c r="I4" s="26">
        <v>0</v>
      </c>
      <c r="J4" s="26">
        <v>0</v>
      </c>
      <c r="K4" s="30">
        <f t="shared" si="0"/>
        <v>1</v>
      </c>
      <c r="L4" s="27">
        <v>1</v>
      </c>
      <c r="M4" s="74" t="s">
        <v>205</v>
      </c>
      <c r="N4" s="25">
        <v>1</v>
      </c>
      <c r="O4" s="26">
        <v>0</v>
      </c>
      <c r="P4" s="26">
        <v>0</v>
      </c>
      <c r="Q4" s="26">
        <v>0</v>
      </c>
      <c r="R4" s="30">
        <f t="shared" si="1"/>
        <v>1</v>
      </c>
      <c r="S4" s="25"/>
      <c r="T4" s="25"/>
      <c r="U4" s="25">
        <v>1</v>
      </c>
      <c r="V4" s="26">
        <v>0</v>
      </c>
      <c r="W4" s="26">
        <v>0</v>
      </c>
      <c r="X4" s="26">
        <v>0</v>
      </c>
      <c r="Y4" s="30">
        <f t="shared" si="2"/>
        <v>1</v>
      </c>
      <c r="Z4" s="25"/>
      <c r="AA4" s="25"/>
      <c r="AB4" s="25">
        <f t="shared" si="3"/>
        <v>3</v>
      </c>
      <c r="AC4" s="28">
        <f t="shared" si="4"/>
        <v>1</v>
      </c>
      <c r="AD4" s="25" t="s">
        <v>74</v>
      </c>
      <c r="AE4" s="44">
        <v>1</v>
      </c>
      <c r="AF4" s="43" t="s">
        <v>309</v>
      </c>
    </row>
    <row r="5" spans="1:32" ht="199.5" customHeight="1" x14ac:dyDescent="0.2">
      <c r="A5" s="22" t="s">
        <v>70</v>
      </c>
      <c r="B5" s="49" t="s">
        <v>77</v>
      </c>
      <c r="C5" s="110"/>
      <c r="D5" s="29" t="s">
        <v>80</v>
      </c>
      <c r="E5" s="27">
        <v>0.5</v>
      </c>
      <c r="F5" s="23" t="s">
        <v>76</v>
      </c>
      <c r="G5" s="26">
        <v>0</v>
      </c>
      <c r="H5" s="25">
        <v>1</v>
      </c>
      <c r="I5" s="26">
        <v>0</v>
      </c>
      <c r="J5" s="26">
        <v>0</v>
      </c>
      <c r="K5" s="30">
        <f t="shared" si="0"/>
        <v>1</v>
      </c>
      <c r="L5" s="27">
        <v>0.5</v>
      </c>
      <c r="M5" s="74" t="s">
        <v>206</v>
      </c>
      <c r="N5" s="26">
        <v>0</v>
      </c>
      <c r="O5" s="25">
        <v>1</v>
      </c>
      <c r="P5" s="26">
        <v>0</v>
      </c>
      <c r="Q5" s="26">
        <v>0</v>
      </c>
      <c r="R5" s="30">
        <f t="shared" si="1"/>
        <v>1</v>
      </c>
      <c r="S5" s="25"/>
      <c r="T5" s="25"/>
      <c r="U5" s="26">
        <v>0</v>
      </c>
      <c r="V5" s="26">
        <v>0</v>
      </c>
      <c r="W5" s="25">
        <v>1</v>
      </c>
      <c r="X5" s="26">
        <v>0</v>
      </c>
      <c r="Y5" s="30">
        <f t="shared" si="2"/>
        <v>1</v>
      </c>
      <c r="Z5" s="25"/>
      <c r="AA5" s="25"/>
      <c r="AB5" s="25">
        <f t="shared" si="3"/>
        <v>3</v>
      </c>
      <c r="AC5" s="28">
        <f t="shared" si="4"/>
        <v>0.5</v>
      </c>
      <c r="AD5" s="25" t="s">
        <v>74</v>
      </c>
      <c r="AE5" s="101">
        <v>0.15</v>
      </c>
      <c r="AF5" s="43" t="s">
        <v>305</v>
      </c>
    </row>
    <row r="6" spans="1:32" ht="123.75" customHeight="1" x14ac:dyDescent="0.2">
      <c r="A6" s="22" t="s">
        <v>70</v>
      </c>
      <c r="B6" s="25" t="s">
        <v>81</v>
      </c>
      <c r="C6" s="110">
        <v>1</v>
      </c>
      <c r="D6" s="29" t="s">
        <v>82</v>
      </c>
      <c r="E6" s="27">
        <v>0.34</v>
      </c>
      <c r="F6" s="23" t="s">
        <v>83</v>
      </c>
      <c r="G6" s="25">
        <v>1</v>
      </c>
      <c r="H6" s="26">
        <v>0</v>
      </c>
      <c r="I6" s="26">
        <v>0</v>
      </c>
      <c r="J6" s="26">
        <v>0</v>
      </c>
      <c r="K6" s="30">
        <f t="shared" si="0"/>
        <v>1</v>
      </c>
      <c r="L6" s="27">
        <v>0.34</v>
      </c>
      <c r="M6" s="74" t="s">
        <v>310</v>
      </c>
      <c r="N6" s="25">
        <v>1</v>
      </c>
      <c r="O6" s="26">
        <v>0</v>
      </c>
      <c r="P6" s="26">
        <v>0</v>
      </c>
      <c r="Q6" s="26">
        <v>0</v>
      </c>
      <c r="R6" s="30">
        <f t="shared" si="1"/>
        <v>1</v>
      </c>
      <c r="S6" s="25"/>
      <c r="T6" s="25"/>
      <c r="U6" s="25">
        <v>1</v>
      </c>
      <c r="V6" s="26">
        <v>0</v>
      </c>
      <c r="W6" s="26">
        <v>0</v>
      </c>
      <c r="X6" s="26">
        <v>0</v>
      </c>
      <c r="Y6" s="30">
        <f t="shared" si="2"/>
        <v>1</v>
      </c>
      <c r="Z6" s="25"/>
      <c r="AA6" s="25"/>
      <c r="AB6" s="25">
        <f t="shared" si="3"/>
        <v>3</v>
      </c>
      <c r="AC6" s="28">
        <f t="shared" si="4"/>
        <v>0.34</v>
      </c>
      <c r="AD6" s="25" t="s">
        <v>84</v>
      </c>
      <c r="AE6" s="44">
        <v>1</v>
      </c>
      <c r="AF6" s="43" t="s">
        <v>311</v>
      </c>
    </row>
    <row r="7" spans="1:32" ht="141" customHeight="1" x14ac:dyDescent="0.2">
      <c r="A7" s="22" t="s">
        <v>70</v>
      </c>
      <c r="B7" s="49" t="s">
        <v>81</v>
      </c>
      <c r="C7" s="110"/>
      <c r="D7" s="29" t="s">
        <v>85</v>
      </c>
      <c r="E7" s="27">
        <v>0.33</v>
      </c>
      <c r="F7" s="23" t="s">
        <v>86</v>
      </c>
      <c r="G7" s="31">
        <v>1</v>
      </c>
      <c r="H7" s="26">
        <v>0</v>
      </c>
      <c r="I7" s="26">
        <v>0</v>
      </c>
      <c r="J7" s="26">
        <v>0</v>
      </c>
      <c r="K7" s="30">
        <f t="shared" si="0"/>
        <v>1</v>
      </c>
      <c r="L7" s="27">
        <v>1</v>
      </c>
      <c r="M7" s="74" t="s">
        <v>207</v>
      </c>
      <c r="N7" s="26">
        <v>0</v>
      </c>
      <c r="O7" s="26">
        <v>0</v>
      </c>
      <c r="P7" s="26">
        <v>0</v>
      </c>
      <c r="Q7" s="26">
        <v>0</v>
      </c>
      <c r="R7" s="30">
        <f t="shared" si="1"/>
        <v>0</v>
      </c>
      <c r="S7" s="25"/>
      <c r="T7" s="25"/>
      <c r="U7" s="26">
        <v>0</v>
      </c>
      <c r="V7" s="26">
        <v>0</v>
      </c>
      <c r="W7" s="26">
        <v>0</v>
      </c>
      <c r="X7" s="26">
        <v>0</v>
      </c>
      <c r="Y7" s="30">
        <f t="shared" si="2"/>
        <v>0</v>
      </c>
      <c r="Z7" s="25"/>
      <c r="AA7" s="25"/>
      <c r="AB7" s="25">
        <f t="shared" si="3"/>
        <v>1</v>
      </c>
      <c r="AC7" s="28">
        <f t="shared" si="4"/>
        <v>1</v>
      </c>
      <c r="AD7" s="25" t="s">
        <v>74</v>
      </c>
      <c r="AE7" s="44">
        <v>1</v>
      </c>
      <c r="AF7" s="43" t="s">
        <v>306</v>
      </c>
    </row>
    <row r="8" spans="1:32" ht="117" customHeight="1" x14ac:dyDescent="0.2">
      <c r="A8" s="22" t="s">
        <v>70</v>
      </c>
      <c r="B8" s="49" t="s">
        <v>81</v>
      </c>
      <c r="C8" s="110"/>
      <c r="D8" s="29" t="s">
        <v>87</v>
      </c>
      <c r="E8" s="27">
        <v>0.33</v>
      </c>
      <c r="F8" s="23" t="s">
        <v>88</v>
      </c>
      <c r="G8" s="26">
        <v>0</v>
      </c>
      <c r="H8" s="26">
        <v>0</v>
      </c>
      <c r="I8" s="31">
        <v>1</v>
      </c>
      <c r="J8" s="31">
        <v>1</v>
      </c>
      <c r="K8" s="30">
        <f t="shared" si="0"/>
        <v>2</v>
      </c>
      <c r="L8" s="27">
        <v>0.7</v>
      </c>
      <c r="M8" s="74" t="s">
        <v>208</v>
      </c>
      <c r="N8" s="26">
        <v>0</v>
      </c>
      <c r="O8" s="26">
        <v>0</v>
      </c>
      <c r="P8" s="31">
        <v>1</v>
      </c>
      <c r="Q8" s="26">
        <v>0</v>
      </c>
      <c r="R8" s="30">
        <f t="shared" si="1"/>
        <v>1</v>
      </c>
      <c r="S8" s="25"/>
      <c r="T8" s="25"/>
      <c r="U8" s="26">
        <v>0</v>
      </c>
      <c r="V8" s="31">
        <v>1</v>
      </c>
      <c r="W8" s="26">
        <v>0</v>
      </c>
      <c r="X8" s="26">
        <v>0</v>
      </c>
      <c r="Y8" s="30">
        <f t="shared" si="2"/>
        <v>1</v>
      </c>
      <c r="Z8" s="25"/>
      <c r="AA8" s="25"/>
      <c r="AB8" s="25">
        <f t="shared" si="3"/>
        <v>4</v>
      </c>
      <c r="AC8" s="28">
        <f t="shared" si="4"/>
        <v>0.7</v>
      </c>
      <c r="AD8" s="25" t="s">
        <v>74</v>
      </c>
      <c r="AE8" s="44">
        <v>1</v>
      </c>
      <c r="AF8" s="43" t="s">
        <v>308</v>
      </c>
    </row>
    <row r="9" spans="1:32" ht="129.75" customHeight="1" x14ac:dyDescent="0.2">
      <c r="A9" s="49" t="s">
        <v>70</v>
      </c>
      <c r="B9" s="25" t="s">
        <v>89</v>
      </c>
      <c r="C9" s="28">
        <v>1</v>
      </c>
      <c r="D9" s="74" t="s">
        <v>90</v>
      </c>
      <c r="E9" s="27">
        <v>1</v>
      </c>
      <c r="F9" s="23" t="s">
        <v>313</v>
      </c>
      <c r="G9" s="25">
        <v>1</v>
      </c>
      <c r="H9" s="26">
        <v>0</v>
      </c>
      <c r="I9" s="26">
        <v>0</v>
      </c>
      <c r="J9" s="26">
        <v>0</v>
      </c>
      <c r="K9" s="30">
        <f t="shared" si="0"/>
        <v>1</v>
      </c>
      <c r="L9" s="27">
        <v>1</v>
      </c>
      <c r="M9" s="74" t="s">
        <v>315</v>
      </c>
      <c r="N9" s="25">
        <v>1</v>
      </c>
      <c r="O9" s="26">
        <v>0</v>
      </c>
      <c r="P9" s="26">
        <v>0</v>
      </c>
      <c r="Q9" s="26">
        <v>0</v>
      </c>
      <c r="R9" s="30">
        <f t="shared" si="1"/>
        <v>1</v>
      </c>
      <c r="S9" s="25"/>
      <c r="T9" s="25"/>
      <c r="U9" s="25">
        <v>1</v>
      </c>
      <c r="V9" s="26">
        <v>0</v>
      </c>
      <c r="W9" s="26">
        <v>0</v>
      </c>
      <c r="X9" s="26">
        <v>0</v>
      </c>
      <c r="Y9" s="30">
        <f t="shared" ref="Y9:Y11" si="5">+U9+V9+W9+X9</f>
        <v>1</v>
      </c>
      <c r="Z9" s="25"/>
      <c r="AA9" s="25"/>
      <c r="AB9" s="25">
        <f t="shared" ref="AB9" si="6">+K9+R9+Y9</f>
        <v>3</v>
      </c>
      <c r="AC9" s="28">
        <f t="shared" si="4"/>
        <v>1</v>
      </c>
      <c r="AD9" s="25" t="s">
        <v>84</v>
      </c>
      <c r="AE9" s="44">
        <v>1</v>
      </c>
      <c r="AF9" s="43" t="s">
        <v>312</v>
      </c>
    </row>
    <row r="10" spans="1:32" ht="157.5" customHeight="1" x14ac:dyDescent="0.2">
      <c r="A10" s="49" t="s">
        <v>70</v>
      </c>
      <c r="B10" s="25" t="s">
        <v>91</v>
      </c>
      <c r="C10" s="28">
        <v>1</v>
      </c>
      <c r="D10" s="74" t="s">
        <v>90</v>
      </c>
      <c r="E10" s="27">
        <v>1</v>
      </c>
      <c r="F10" s="23" t="s">
        <v>92</v>
      </c>
      <c r="G10" s="25">
        <v>1</v>
      </c>
      <c r="H10" s="26">
        <v>0</v>
      </c>
      <c r="I10" s="26">
        <v>0</v>
      </c>
      <c r="J10" s="26">
        <v>0</v>
      </c>
      <c r="K10" s="30">
        <f t="shared" si="0"/>
        <v>1</v>
      </c>
      <c r="L10" s="27">
        <v>1</v>
      </c>
      <c r="M10" s="74" t="s">
        <v>314</v>
      </c>
      <c r="N10" s="31">
        <v>1</v>
      </c>
      <c r="O10" s="26">
        <v>0</v>
      </c>
      <c r="P10" s="26">
        <v>0</v>
      </c>
      <c r="Q10" s="26">
        <v>0</v>
      </c>
      <c r="R10" s="30">
        <f t="shared" si="1"/>
        <v>1</v>
      </c>
      <c r="S10" s="25"/>
      <c r="T10" s="25"/>
      <c r="U10" s="31">
        <v>1</v>
      </c>
      <c r="V10" s="26">
        <v>0</v>
      </c>
      <c r="W10" s="26">
        <v>0</v>
      </c>
      <c r="X10" s="26">
        <v>0</v>
      </c>
      <c r="Y10" s="30">
        <f t="shared" si="5"/>
        <v>1</v>
      </c>
      <c r="Z10" s="25"/>
      <c r="AA10" s="25"/>
      <c r="AB10" s="25">
        <v>3</v>
      </c>
      <c r="AC10" s="28">
        <f t="shared" si="4"/>
        <v>1</v>
      </c>
      <c r="AD10" s="25" t="s">
        <v>84</v>
      </c>
      <c r="AE10" s="44">
        <v>1</v>
      </c>
      <c r="AF10" s="43" t="s">
        <v>311</v>
      </c>
    </row>
    <row r="11" spans="1:32" ht="105" customHeight="1" x14ac:dyDescent="0.2">
      <c r="A11" s="79" t="s">
        <v>93</v>
      </c>
      <c r="B11" s="50" t="s">
        <v>94</v>
      </c>
      <c r="C11" s="109">
        <v>1</v>
      </c>
      <c r="D11" s="52" t="s">
        <v>95</v>
      </c>
      <c r="E11" s="53">
        <v>0.6</v>
      </c>
      <c r="F11" s="52" t="s">
        <v>96</v>
      </c>
      <c r="G11" s="84">
        <v>0</v>
      </c>
      <c r="H11" s="84">
        <v>0</v>
      </c>
      <c r="I11" s="84">
        <v>0</v>
      </c>
      <c r="J11" s="54">
        <v>1</v>
      </c>
      <c r="K11" s="89">
        <f t="shared" si="0"/>
        <v>1</v>
      </c>
      <c r="L11" s="63">
        <v>0</v>
      </c>
      <c r="M11" s="90" t="s">
        <v>209</v>
      </c>
      <c r="N11" s="84">
        <v>0</v>
      </c>
      <c r="O11" s="84">
        <v>0</v>
      </c>
      <c r="P11" s="54">
        <v>1</v>
      </c>
      <c r="Q11" s="84">
        <v>0</v>
      </c>
      <c r="R11" s="89">
        <f t="shared" si="1"/>
        <v>1</v>
      </c>
      <c r="S11" s="54"/>
      <c r="T11" s="54"/>
      <c r="U11" s="84">
        <v>0</v>
      </c>
      <c r="V11" s="84">
        <v>0</v>
      </c>
      <c r="W11" s="54">
        <v>2</v>
      </c>
      <c r="X11" s="84">
        <v>0</v>
      </c>
      <c r="Y11" s="89">
        <f t="shared" si="5"/>
        <v>2</v>
      </c>
      <c r="Z11" s="54"/>
      <c r="AA11" s="54"/>
      <c r="AB11" s="54">
        <f t="shared" ref="AB11:AB13" si="7">+K11+R11+Y11</f>
        <v>4</v>
      </c>
      <c r="AC11" s="89">
        <f t="shared" si="4"/>
        <v>0</v>
      </c>
      <c r="AD11" s="54" t="s">
        <v>97</v>
      </c>
      <c r="AE11" s="102">
        <v>0</v>
      </c>
      <c r="AF11" s="80" t="s">
        <v>316</v>
      </c>
    </row>
    <row r="12" spans="1:32" ht="174.75" customHeight="1" x14ac:dyDescent="0.2">
      <c r="A12" s="79" t="s">
        <v>93</v>
      </c>
      <c r="B12" s="50" t="s">
        <v>94</v>
      </c>
      <c r="C12" s="109"/>
      <c r="D12" s="52" t="s">
        <v>98</v>
      </c>
      <c r="E12" s="53">
        <v>0.2</v>
      </c>
      <c r="F12" s="52" t="s">
        <v>99</v>
      </c>
      <c r="G12" s="84">
        <v>0</v>
      </c>
      <c r="H12" s="84">
        <v>0</v>
      </c>
      <c r="I12" s="84">
        <v>0</v>
      </c>
      <c r="J12" s="54">
        <v>1</v>
      </c>
      <c r="K12" s="89">
        <f t="shared" si="0"/>
        <v>1</v>
      </c>
      <c r="L12" s="63">
        <v>0.1</v>
      </c>
      <c r="M12" s="90" t="s">
        <v>210</v>
      </c>
      <c r="N12" s="84">
        <v>0</v>
      </c>
      <c r="O12" s="84">
        <v>0</v>
      </c>
      <c r="P12" s="54">
        <v>1</v>
      </c>
      <c r="Q12" s="84">
        <v>0</v>
      </c>
      <c r="R12" s="89">
        <f t="shared" si="1"/>
        <v>1</v>
      </c>
      <c r="S12" s="54"/>
      <c r="T12" s="54"/>
      <c r="U12" s="84">
        <v>0</v>
      </c>
      <c r="V12" s="84">
        <v>0</v>
      </c>
      <c r="W12" s="54">
        <v>2</v>
      </c>
      <c r="X12" s="84">
        <v>0</v>
      </c>
      <c r="Y12" s="89">
        <f t="shared" ref="Y12:Y56" si="8">+U12+V12+W12+X12</f>
        <v>2</v>
      </c>
      <c r="Z12" s="54"/>
      <c r="AA12" s="54"/>
      <c r="AB12" s="54">
        <f t="shared" si="7"/>
        <v>4</v>
      </c>
      <c r="AC12" s="51">
        <f t="shared" si="4"/>
        <v>0.1</v>
      </c>
      <c r="AD12" s="54" t="s">
        <v>97</v>
      </c>
      <c r="AE12" s="44">
        <v>1</v>
      </c>
      <c r="AF12" s="80" t="s">
        <v>317</v>
      </c>
    </row>
    <row r="13" spans="1:32" ht="130.5" customHeight="1" x14ac:dyDescent="0.2">
      <c r="A13" s="79" t="s">
        <v>93</v>
      </c>
      <c r="B13" s="50" t="s">
        <v>94</v>
      </c>
      <c r="C13" s="109"/>
      <c r="D13" s="52" t="s">
        <v>100</v>
      </c>
      <c r="E13" s="53">
        <v>0.2</v>
      </c>
      <c r="F13" s="52" t="s">
        <v>101</v>
      </c>
      <c r="G13" s="84">
        <v>0</v>
      </c>
      <c r="H13" s="84">
        <v>0</v>
      </c>
      <c r="I13" s="84">
        <v>0</v>
      </c>
      <c r="J13" s="54">
        <v>2</v>
      </c>
      <c r="K13" s="89">
        <f t="shared" si="0"/>
        <v>2</v>
      </c>
      <c r="L13" s="63">
        <v>0.05</v>
      </c>
      <c r="M13" s="90" t="s">
        <v>211</v>
      </c>
      <c r="N13" s="84">
        <v>0</v>
      </c>
      <c r="O13" s="84">
        <v>0</v>
      </c>
      <c r="P13" s="84">
        <v>0</v>
      </c>
      <c r="Q13" s="54">
        <v>2</v>
      </c>
      <c r="R13" s="89">
        <f t="shared" si="1"/>
        <v>2</v>
      </c>
      <c r="S13" s="54"/>
      <c r="T13" s="54"/>
      <c r="U13" s="84">
        <v>0</v>
      </c>
      <c r="V13" s="84">
        <v>0</v>
      </c>
      <c r="W13" s="54">
        <v>2</v>
      </c>
      <c r="X13" s="84">
        <v>0</v>
      </c>
      <c r="Y13" s="89">
        <f t="shared" si="8"/>
        <v>2</v>
      </c>
      <c r="Z13" s="54"/>
      <c r="AA13" s="54"/>
      <c r="AB13" s="54">
        <f t="shared" si="7"/>
        <v>6</v>
      </c>
      <c r="AC13" s="51">
        <f t="shared" si="4"/>
        <v>0.05</v>
      </c>
      <c r="AD13" s="54" t="s">
        <v>97</v>
      </c>
      <c r="AE13" s="102">
        <v>0</v>
      </c>
      <c r="AF13" s="80" t="s">
        <v>318</v>
      </c>
    </row>
    <row r="14" spans="1:32" ht="104.25" customHeight="1" x14ac:dyDescent="0.2">
      <c r="A14" s="81" t="s">
        <v>102</v>
      </c>
      <c r="B14" s="55" t="s">
        <v>103</v>
      </c>
      <c r="C14" s="107">
        <v>1</v>
      </c>
      <c r="D14" s="56" t="s">
        <v>104</v>
      </c>
      <c r="E14" s="57">
        <v>0.1</v>
      </c>
      <c r="F14" s="56" t="s">
        <v>105</v>
      </c>
      <c r="G14" s="85">
        <v>0</v>
      </c>
      <c r="H14" s="85">
        <v>0</v>
      </c>
      <c r="I14" s="58">
        <v>1</v>
      </c>
      <c r="J14" s="85">
        <v>0</v>
      </c>
      <c r="K14" s="91">
        <f t="shared" si="0"/>
        <v>1</v>
      </c>
      <c r="L14" s="57">
        <v>0.1</v>
      </c>
      <c r="M14" s="99" t="s">
        <v>319</v>
      </c>
      <c r="N14" s="85">
        <v>0</v>
      </c>
      <c r="O14" s="85">
        <v>0</v>
      </c>
      <c r="P14" s="85">
        <v>0</v>
      </c>
      <c r="Q14" s="85">
        <v>0</v>
      </c>
      <c r="R14" s="92">
        <f t="shared" si="1"/>
        <v>0</v>
      </c>
      <c r="S14" s="59"/>
      <c r="T14" s="59"/>
      <c r="U14" s="85">
        <v>0</v>
      </c>
      <c r="V14" s="58">
        <v>1</v>
      </c>
      <c r="W14" s="85">
        <v>0</v>
      </c>
      <c r="X14" s="85">
        <v>0</v>
      </c>
      <c r="Y14" s="91">
        <f t="shared" si="8"/>
        <v>1</v>
      </c>
      <c r="Z14" s="59"/>
      <c r="AA14" s="59"/>
      <c r="AB14" s="59">
        <f t="shared" ref="AB14:AB21" si="9">+K14+R14+Y14</f>
        <v>2</v>
      </c>
      <c r="AC14" s="93">
        <f t="shared" si="4"/>
        <v>0.1</v>
      </c>
      <c r="AD14" s="59" t="s">
        <v>97</v>
      </c>
      <c r="AE14" s="101">
        <v>0.6</v>
      </c>
      <c r="AF14" s="80" t="s">
        <v>323</v>
      </c>
    </row>
    <row r="15" spans="1:32" ht="146.25" customHeight="1" x14ac:dyDescent="0.2">
      <c r="A15" s="81" t="s">
        <v>102</v>
      </c>
      <c r="B15" s="55" t="s">
        <v>103</v>
      </c>
      <c r="C15" s="107"/>
      <c r="D15" s="56" t="s">
        <v>106</v>
      </c>
      <c r="E15" s="57">
        <v>0.1</v>
      </c>
      <c r="F15" s="56" t="s">
        <v>105</v>
      </c>
      <c r="G15" s="58">
        <v>1</v>
      </c>
      <c r="H15" s="85">
        <v>0</v>
      </c>
      <c r="I15" s="85">
        <v>0</v>
      </c>
      <c r="J15" s="85">
        <v>0</v>
      </c>
      <c r="K15" s="91">
        <f t="shared" si="0"/>
        <v>1</v>
      </c>
      <c r="L15" s="57">
        <v>0.1</v>
      </c>
      <c r="M15" s="99" t="s">
        <v>212</v>
      </c>
      <c r="N15" s="85">
        <v>0</v>
      </c>
      <c r="O15" s="85">
        <v>0</v>
      </c>
      <c r="P15" s="85">
        <v>0</v>
      </c>
      <c r="Q15" s="85">
        <v>0</v>
      </c>
      <c r="R15" s="92">
        <f t="shared" si="1"/>
        <v>0</v>
      </c>
      <c r="S15" s="59"/>
      <c r="T15" s="59"/>
      <c r="U15" s="85">
        <v>0</v>
      </c>
      <c r="V15" s="85">
        <v>0</v>
      </c>
      <c r="W15" s="85">
        <v>0</v>
      </c>
      <c r="X15" s="85">
        <v>0</v>
      </c>
      <c r="Y15" s="91">
        <f t="shared" si="8"/>
        <v>0</v>
      </c>
      <c r="Z15" s="59"/>
      <c r="AA15" s="59"/>
      <c r="AB15" s="59">
        <f t="shared" si="9"/>
        <v>1</v>
      </c>
      <c r="AC15" s="93">
        <f t="shared" si="4"/>
        <v>0.1</v>
      </c>
      <c r="AD15" s="59" t="s">
        <v>97</v>
      </c>
      <c r="AE15" s="44">
        <v>1</v>
      </c>
      <c r="AF15" s="80" t="s">
        <v>317</v>
      </c>
    </row>
    <row r="16" spans="1:32" ht="165" customHeight="1" x14ac:dyDescent="0.2">
      <c r="A16" s="81" t="s">
        <v>102</v>
      </c>
      <c r="B16" s="55" t="s">
        <v>103</v>
      </c>
      <c r="C16" s="107"/>
      <c r="D16" s="56" t="s">
        <v>107</v>
      </c>
      <c r="E16" s="57">
        <v>0.1</v>
      </c>
      <c r="F16" s="59" t="s">
        <v>108</v>
      </c>
      <c r="G16" s="85">
        <v>0</v>
      </c>
      <c r="H16" s="85">
        <v>0</v>
      </c>
      <c r="I16" s="85">
        <v>0</v>
      </c>
      <c r="J16" s="59">
        <v>2</v>
      </c>
      <c r="K16" s="91">
        <f t="shared" si="0"/>
        <v>2</v>
      </c>
      <c r="L16" s="57">
        <v>0.02</v>
      </c>
      <c r="M16" s="99" t="s">
        <v>320</v>
      </c>
      <c r="N16" s="59">
        <v>1</v>
      </c>
      <c r="O16" s="85">
        <v>0</v>
      </c>
      <c r="P16" s="85">
        <v>0</v>
      </c>
      <c r="Q16" s="85">
        <v>0</v>
      </c>
      <c r="R16" s="92">
        <f t="shared" si="1"/>
        <v>1</v>
      </c>
      <c r="S16" s="59"/>
      <c r="T16" s="59"/>
      <c r="U16" s="85">
        <v>0</v>
      </c>
      <c r="V16" s="85">
        <v>0</v>
      </c>
      <c r="W16" s="85">
        <v>0</v>
      </c>
      <c r="X16" s="85">
        <v>0</v>
      </c>
      <c r="Y16" s="91">
        <f t="shared" si="8"/>
        <v>0</v>
      </c>
      <c r="Z16" s="59"/>
      <c r="AA16" s="59"/>
      <c r="AB16" s="59">
        <f t="shared" si="9"/>
        <v>3</v>
      </c>
      <c r="AC16" s="93">
        <f t="shared" si="4"/>
        <v>0.02</v>
      </c>
      <c r="AD16" s="59" t="s">
        <v>97</v>
      </c>
      <c r="AE16" s="102">
        <v>0</v>
      </c>
      <c r="AF16" s="80" t="s">
        <v>318</v>
      </c>
    </row>
    <row r="17" spans="1:32" ht="79.5" customHeight="1" x14ac:dyDescent="0.2">
      <c r="A17" s="81" t="s">
        <v>102</v>
      </c>
      <c r="B17" s="55" t="s">
        <v>103</v>
      </c>
      <c r="C17" s="107"/>
      <c r="D17" s="56" t="s">
        <v>109</v>
      </c>
      <c r="E17" s="57">
        <v>0.4</v>
      </c>
      <c r="F17" s="59" t="s">
        <v>110</v>
      </c>
      <c r="G17" s="85">
        <v>0</v>
      </c>
      <c r="H17" s="85">
        <v>0</v>
      </c>
      <c r="I17" s="85">
        <v>0</v>
      </c>
      <c r="J17" s="58">
        <v>1</v>
      </c>
      <c r="K17" s="91">
        <f t="shared" si="0"/>
        <v>1</v>
      </c>
      <c r="L17" s="57">
        <v>1</v>
      </c>
      <c r="M17" s="99" t="s">
        <v>326</v>
      </c>
      <c r="N17" s="85">
        <v>0</v>
      </c>
      <c r="O17" s="58">
        <v>1</v>
      </c>
      <c r="P17" s="85">
        <v>0</v>
      </c>
      <c r="Q17" s="85">
        <v>0</v>
      </c>
      <c r="R17" s="92">
        <f t="shared" si="1"/>
        <v>1</v>
      </c>
      <c r="S17" s="59"/>
      <c r="T17" s="59"/>
      <c r="U17" s="59">
        <v>1</v>
      </c>
      <c r="V17" s="85">
        <v>0</v>
      </c>
      <c r="W17" s="85">
        <v>0</v>
      </c>
      <c r="X17" s="58">
        <v>1</v>
      </c>
      <c r="Y17" s="91">
        <f t="shared" si="8"/>
        <v>2</v>
      </c>
      <c r="Z17" s="59"/>
      <c r="AA17" s="59"/>
      <c r="AB17" s="59">
        <f t="shared" si="9"/>
        <v>4</v>
      </c>
      <c r="AC17" s="93">
        <f t="shared" si="4"/>
        <v>1</v>
      </c>
      <c r="AD17" s="59" t="s">
        <v>111</v>
      </c>
      <c r="AE17" s="102">
        <v>0</v>
      </c>
      <c r="AF17" s="80" t="s">
        <v>342</v>
      </c>
    </row>
    <row r="18" spans="1:32" ht="119.25" customHeight="1" x14ac:dyDescent="0.2">
      <c r="A18" s="81" t="s">
        <v>102</v>
      </c>
      <c r="B18" s="55" t="s">
        <v>103</v>
      </c>
      <c r="C18" s="107"/>
      <c r="D18" s="56" t="s">
        <v>112</v>
      </c>
      <c r="E18" s="57">
        <v>0.1</v>
      </c>
      <c r="F18" s="59" t="s">
        <v>113</v>
      </c>
      <c r="G18" s="85">
        <v>0</v>
      </c>
      <c r="H18" s="85">
        <v>0</v>
      </c>
      <c r="I18" s="85">
        <v>0</v>
      </c>
      <c r="J18" s="59">
        <v>0</v>
      </c>
      <c r="K18" s="91">
        <f t="shared" si="0"/>
        <v>0</v>
      </c>
      <c r="L18" s="57"/>
      <c r="M18" s="99"/>
      <c r="N18" s="85">
        <v>0</v>
      </c>
      <c r="O18" s="85">
        <v>0</v>
      </c>
      <c r="P18" s="85">
        <v>0</v>
      </c>
      <c r="Q18" s="85">
        <v>0</v>
      </c>
      <c r="R18" s="92">
        <f t="shared" si="1"/>
        <v>0</v>
      </c>
      <c r="S18" s="59"/>
      <c r="T18" s="59"/>
      <c r="U18" s="85">
        <v>0</v>
      </c>
      <c r="V18" s="85">
        <v>0</v>
      </c>
      <c r="W18" s="85">
        <v>0</v>
      </c>
      <c r="X18" s="59">
        <v>1</v>
      </c>
      <c r="Y18" s="91">
        <f t="shared" si="8"/>
        <v>1</v>
      </c>
      <c r="Z18" s="59"/>
      <c r="AA18" s="59"/>
      <c r="AB18" s="59">
        <f t="shared" si="9"/>
        <v>1</v>
      </c>
      <c r="AC18" s="93">
        <f t="shared" si="4"/>
        <v>0</v>
      </c>
      <c r="AD18" s="59" t="s">
        <v>111</v>
      </c>
      <c r="AE18" s="102">
        <v>0</v>
      </c>
      <c r="AF18" s="80" t="s">
        <v>341</v>
      </c>
    </row>
    <row r="19" spans="1:32" ht="142.5" customHeight="1" x14ac:dyDescent="0.2">
      <c r="A19" s="81" t="s">
        <v>102</v>
      </c>
      <c r="B19" s="55" t="s">
        <v>103</v>
      </c>
      <c r="C19" s="107"/>
      <c r="D19" s="56" t="s">
        <v>114</v>
      </c>
      <c r="E19" s="57">
        <v>0.1</v>
      </c>
      <c r="F19" s="59" t="s">
        <v>115</v>
      </c>
      <c r="G19" s="85">
        <v>0</v>
      </c>
      <c r="H19" s="85">
        <v>0</v>
      </c>
      <c r="I19" s="85">
        <v>0</v>
      </c>
      <c r="J19" s="59">
        <v>1</v>
      </c>
      <c r="K19" s="91">
        <f t="shared" si="0"/>
        <v>1</v>
      </c>
      <c r="L19" s="57">
        <v>1</v>
      </c>
      <c r="M19" s="99" t="s">
        <v>327</v>
      </c>
      <c r="N19" s="85">
        <v>0</v>
      </c>
      <c r="O19" s="85">
        <v>0</v>
      </c>
      <c r="P19" s="85">
        <v>0</v>
      </c>
      <c r="Q19" s="85">
        <v>0</v>
      </c>
      <c r="R19" s="92">
        <f t="shared" si="1"/>
        <v>0</v>
      </c>
      <c r="S19" s="59"/>
      <c r="T19" s="59"/>
      <c r="U19" s="85">
        <v>0</v>
      </c>
      <c r="V19" s="85">
        <v>0</v>
      </c>
      <c r="W19" s="85">
        <v>0</v>
      </c>
      <c r="X19" s="85">
        <v>0</v>
      </c>
      <c r="Y19" s="91">
        <f t="shared" si="8"/>
        <v>0</v>
      </c>
      <c r="Z19" s="59"/>
      <c r="AA19" s="59"/>
      <c r="AB19" s="59">
        <f t="shared" si="9"/>
        <v>1</v>
      </c>
      <c r="AC19" s="93">
        <f t="shared" si="4"/>
        <v>1</v>
      </c>
      <c r="AD19" s="59" t="s">
        <v>111</v>
      </c>
      <c r="AE19" s="44">
        <v>1</v>
      </c>
      <c r="AF19" s="80" t="s">
        <v>317</v>
      </c>
    </row>
    <row r="20" spans="1:32" ht="124.5" customHeight="1" x14ac:dyDescent="0.2">
      <c r="A20" s="81" t="s">
        <v>102</v>
      </c>
      <c r="B20" s="55" t="s">
        <v>103</v>
      </c>
      <c r="C20" s="107"/>
      <c r="D20" s="56" t="s">
        <v>116</v>
      </c>
      <c r="E20" s="57">
        <v>0.1</v>
      </c>
      <c r="F20" s="60" t="s">
        <v>117</v>
      </c>
      <c r="G20" s="85">
        <v>0</v>
      </c>
      <c r="H20" s="85">
        <v>0</v>
      </c>
      <c r="I20" s="85">
        <v>0</v>
      </c>
      <c r="J20" s="59">
        <v>5</v>
      </c>
      <c r="K20" s="91">
        <f t="shared" si="0"/>
        <v>5</v>
      </c>
      <c r="L20" s="57">
        <v>0.15</v>
      </c>
      <c r="M20" s="99" t="s">
        <v>328</v>
      </c>
      <c r="N20" s="85">
        <v>0</v>
      </c>
      <c r="O20" s="85">
        <v>0</v>
      </c>
      <c r="P20" s="85">
        <v>0</v>
      </c>
      <c r="Q20" s="75">
        <v>5</v>
      </c>
      <c r="R20" s="92">
        <f t="shared" si="1"/>
        <v>5</v>
      </c>
      <c r="S20" s="59"/>
      <c r="T20" s="59"/>
      <c r="U20" s="85">
        <v>0</v>
      </c>
      <c r="V20" s="85">
        <v>0</v>
      </c>
      <c r="W20" s="85">
        <v>0</v>
      </c>
      <c r="X20" s="75">
        <v>5</v>
      </c>
      <c r="Y20" s="91">
        <f t="shared" si="8"/>
        <v>5</v>
      </c>
      <c r="Z20" s="59"/>
      <c r="AA20" s="59"/>
      <c r="AB20" s="59">
        <f t="shared" si="9"/>
        <v>15</v>
      </c>
      <c r="AC20" s="93">
        <f t="shared" si="4"/>
        <v>0.15</v>
      </c>
      <c r="AD20" s="59" t="s">
        <v>111</v>
      </c>
      <c r="AE20" s="44">
        <v>1</v>
      </c>
      <c r="AF20" s="80" t="s">
        <v>317</v>
      </c>
    </row>
    <row r="21" spans="1:32" ht="79.5" customHeight="1" x14ac:dyDescent="0.2">
      <c r="A21" s="81" t="s">
        <v>102</v>
      </c>
      <c r="B21" s="55" t="s">
        <v>118</v>
      </c>
      <c r="C21" s="107">
        <v>1</v>
      </c>
      <c r="D21" s="56" t="s">
        <v>119</v>
      </c>
      <c r="E21" s="57">
        <v>0.25</v>
      </c>
      <c r="F21" s="60" t="s">
        <v>120</v>
      </c>
      <c r="G21" s="85">
        <v>0</v>
      </c>
      <c r="H21" s="85">
        <v>0</v>
      </c>
      <c r="I21" s="85">
        <v>0</v>
      </c>
      <c r="J21" s="85">
        <v>0</v>
      </c>
      <c r="K21" s="91">
        <f t="shared" si="0"/>
        <v>0</v>
      </c>
      <c r="L21" s="57"/>
      <c r="M21" s="99"/>
      <c r="N21" s="85">
        <v>0</v>
      </c>
      <c r="O21" s="85">
        <v>0</v>
      </c>
      <c r="P21" s="85">
        <v>0</v>
      </c>
      <c r="Q21" s="58">
        <v>1</v>
      </c>
      <c r="R21" s="92">
        <f t="shared" si="1"/>
        <v>1</v>
      </c>
      <c r="S21" s="59"/>
      <c r="T21" s="59"/>
      <c r="U21" s="85">
        <v>0</v>
      </c>
      <c r="V21" s="85">
        <v>0</v>
      </c>
      <c r="W21" s="58">
        <v>1</v>
      </c>
      <c r="X21" s="85">
        <v>0</v>
      </c>
      <c r="Y21" s="91">
        <f t="shared" si="8"/>
        <v>1</v>
      </c>
      <c r="Z21" s="59"/>
      <c r="AA21" s="59"/>
      <c r="AB21" s="59">
        <f t="shared" si="9"/>
        <v>2</v>
      </c>
      <c r="AC21" s="93">
        <f t="shared" si="4"/>
        <v>0</v>
      </c>
      <c r="AD21" s="59" t="s">
        <v>111</v>
      </c>
      <c r="AE21" s="102">
        <v>0</v>
      </c>
      <c r="AF21" s="80" t="s">
        <v>325</v>
      </c>
    </row>
    <row r="22" spans="1:32" ht="79.5" customHeight="1" x14ac:dyDescent="0.2">
      <c r="A22" s="81" t="s">
        <v>102</v>
      </c>
      <c r="B22" s="55" t="s">
        <v>118</v>
      </c>
      <c r="C22" s="107"/>
      <c r="D22" s="56" t="s">
        <v>121</v>
      </c>
      <c r="E22" s="57">
        <v>0.25</v>
      </c>
      <c r="F22" s="60" t="s">
        <v>122</v>
      </c>
      <c r="G22" s="85">
        <v>0</v>
      </c>
      <c r="H22" s="85">
        <v>0</v>
      </c>
      <c r="I22" s="85">
        <v>0</v>
      </c>
      <c r="J22" s="85">
        <v>0</v>
      </c>
      <c r="K22" s="91">
        <f t="shared" si="0"/>
        <v>0</v>
      </c>
      <c r="L22" s="57"/>
      <c r="M22" s="99"/>
      <c r="N22" s="85">
        <v>0</v>
      </c>
      <c r="O22" s="85">
        <v>0</v>
      </c>
      <c r="P22" s="85">
        <v>0</v>
      </c>
      <c r="Q22" s="58">
        <v>0</v>
      </c>
      <c r="R22" s="92">
        <f t="shared" si="1"/>
        <v>0</v>
      </c>
      <c r="S22" s="59"/>
      <c r="T22" s="59"/>
      <c r="U22" s="85">
        <v>0</v>
      </c>
      <c r="V22" s="85">
        <v>0</v>
      </c>
      <c r="W22" s="58">
        <v>1</v>
      </c>
      <c r="X22" s="85">
        <v>0</v>
      </c>
      <c r="Y22" s="91">
        <f t="shared" si="8"/>
        <v>1</v>
      </c>
      <c r="Z22" s="59"/>
      <c r="AA22" s="59"/>
      <c r="AB22" s="59">
        <f t="shared" ref="AB22:AB24" si="10">+K22+R22+Y22</f>
        <v>1</v>
      </c>
      <c r="AC22" s="93">
        <f t="shared" si="4"/>
        <v>0</v>
      </c>
      <c r="AD22" s="59" t="s">
        <v>111</v>
      </c>
      <c r="AE22" s="102">
        <v>0</v>
      </c>
      <c r="AF22" s="80" t="s">
        <v>332</v>
      </c>
    </row>
    <row r="23" spans="1:32" ht="140.25" customHeight="1" x14ac:dyDescent="0.2">
      <c r="A23" s="81" t="s">
        <v>102</v>
      </c>
      <c r="B23" s="55" t="s">
        <v>118</v>
      </c>
      <c r="C23" s="107"/>
      <c r="D23" s="56" t="s">
        <v>123</v>
      </c>
      <c r="E23" s="57">
        <v>0.25</v>
      </c>
      <c r="F23" s="60" t="s">
        <v>124</v>
      </c>
      <c r="G23" s="85">
        <v>0</v>
      </c>
      <c r="H23" s="85">
        <v>0</v>
      </c>
      <c r="I23" s="85">
        <v>0</v>
      </c>
      <c r="J23" s="85">
        <v>0</v>
      </c>
      <c r="K23" s="91">
        <f t="shared" si="0"/>
        <v>0</v>
      </c>
      <c r="L23" s="57"/>
      <c r="M23" s="99"/>
      <c r="N23" s="85">
        <v>0</v>
      </c>
      <c r="O23" s="85">
        <v>0</v>
      </c>
      <c r="P23" s="85">
        <v>0</v>
      </c>
      <c r="Q23" s="58">
        <v>1</v>
      </c>
      <c r="R23" s="92">
        <f t="shared" si="1"/>
        <v>1</v>
      </c>
      <c r="S23" s="59"/>
      <c r="T23" s="59"/>
      <c r="U23" s="85">
        <v>0</v>
      </c>
      <c r="V23" s="85">
        <v>0</v>
      </c>
      <c r="W23" s="85">
        <v>0</v>
      </c>
      <c r="X23" s="58">
        <v>1</v>
      </c>
      <c r="Y23" s="91">
        <f t="shared" si="8"/>
        <v>1</v>
      </c>
      <c r="Z23" s="59"/>
      <c r="AA23" s="59"/>
      <c r="AB23" s="59">
        <f t="shared" si="10"/>
        <v>2</v>
      </c>
      <c r="AC23" s="93">
        <f t="shared" si="4"/>
        <v>0</v>
      </c>
      <c r="AD23" s="59" t="s">
        <v>111</v>
      </c>
      <c r="AE23" s="102">
        <v>0</v>
      </c>
      <c r="AF23" s="80" t="s">
        <v>325</v>
      </c>
    </row>
    <row r="24" spans="1:32" ht="170.25" customHeight="1" x14ac:dyDescent="0.2">
      <c r="A24" s="81" t="s">
        <v>102</v>
      </c>
      <c r="B24" s="55" t="s">
        <v>118</v>
      </c>
      <c r="C24" s="107"/>
      <c r="D24" s="56" t="s">
        <v>125</v>
      </c>
      <c r="E24" s="57">
        <v>0.25</v>
      </c>
      <c r="F24" s="60" t="s">
        <v>126</v>
      </c>
      <c r="G24" s="85">
        <v>0</v>
      </c>
      <c r="H24" s="85">
        <v>0</v>
      </c>
      <c r="I24" s="85">
        <v>0</v>
      </c>
      <c r="J24" s="58">
        <v>1</v>
      </c>
      <c r="K24" s="91">
        <f t="shared" si="0"/>
        <v>1</v>
      </c>
      <c r="L24" s="57">
        <v>0</v>
      </c>
      <c r="M24" s="99" t="s">
        <v>329</v>
      </c>
      <c r="N24" s="85">
        <v>0</v>
      </c>
      <c r="O24" s="85">
        <v>0</v>
      </c>
      <c r="P24" s="85">
        <v>0</v>
      </c>
      <c r="Q24" s="58">
        <v>1</v>
      </c>
      <c r="R24" s="92">
        <f t="shared" si="1"/>
        <v>1</v>
      </c>
      <c r="S24" s="59"/>
      <c r="T24" s="59"/>
      <c r="U24" s="85">
        <v>0</v>
      </c>
      <c r="V24" s="85">
        <v>0</v>
      </c>
      <c r="W24" s="85">
        <v>0</v>
      </c>
      <c r="X24" s="58">
        <v>1</v>
      </c>
      <c r="Y24" s="91">
        <f t="shared" si="8"/>
        <v>1</v>
      </c>
      <c r="Z24" s="59"/>
      <c r="AA24" s="59"/>
      <c r="AB24" s="59">
        <f t="shared" si="10"/>
        <v>3</v>
      </c>
      <c r="AC24" s="93">
        <f t="shared" si="4"/>
        <v>0</v>
      </c>
      <c r="AD24" s="59" t="s">
        <v>111</v>
      </c>
      <c r="AE24" s="102">
        <v>0</v>
      </c>
      <c r="AF24" s="80" t="s">
        <v>330</v>
      </c>
    </row>
    <row r="25" spans="1:32" ht="98.1" customHeight="1" x14ac:dyDescent="0.2">
      <c r="A25" s="81" t="s">
        <v>102</v>
      </c>
      <c r="B25" s="55" t="s">
        <v>127</v>
      </c>
      <c r="C25" s="107">
        <v>1</v>
      </c>
      <c r="D25" s="56" t="s">
        <v>128</v>
      </c>
      <c r="E25" s="57">
        <v>0.33</v>
      </c>
      <c r="F25" s="60" t="s">
        <v>129</v>
      </c>
      <c r="G25" s="85">
        <v>0</v>
      </c>
      <c r="H25" s="85">
        <v>0</v>
      </c>
      <c r="I25" s="85">
        <v>0</v>
      </c>
      <c r="J25" s="85">
        <v>0</v>
      </c>
      <c r="K25" s="91">
        <f t="shared" si="0"/>
        <v>0</v>
      </c>
      <c r="L25" s="57"/>
      <c r="M25" s="99"/>
      <c r="N25" s="85">
        <v>0</v>
      </c>
      <c r="O25" s="85">
        <v>0</v>
      </c>
      <c r="P25" s="85">
        <v>0</v>
      </c>
      <c r="Q25" s="85">
        <v>0</v>
      </c>
      <c r="R25" s="92">
        <f t="shared" si="1"/>
        <v>0</v>
      </c>
      <c r="S25" s="59"/>
      <c r="T25" s="59"/>
      <c r="U25" s="58">
        <v>1</v>
      </c>
      <c r="V25" s="85">
        <v>0</v>
      </c>
      <c r="W25" s="85">
        <v>0</v>
      </c>
      <c r="X25" s="85">
        <v>0</v>
      </c>
      <c r="Y25" s="91">
        <f t="shared" si="8"/>
        <v>1</v>
      </c>
      <c r="Z25" s="59"/>
      <c r="AA25" s="59"/>
      <c r="AB25" s="59">
        <f t="shared" ref="AB25:AB42" si="11">+K25+R25+Y25</f>
        <v>1</v>
      </c>
      <c r="AC25" s="93">
        <f t="shared" si="4"/>
        <v>0</v>
      </c>
      <c r="AD25" s="59" t="s">
        <v>97</v>
      </c>
      <c r="AE25" s="102">
        <v>0</v>
      </c>
      <c r="AF25" s="80" t="s">
        <v>324</v>
      </c>
    </row>
    <row r="26" spans="1:32" ht="78" customHeight="1" x14ac:dyDescent="0.2">
      <c r="A26" s="81" t="s">
        <v>102</v>
      </c>
      <c r="B26" s="55" t="s">
        <v>127</v>
      </c>
      <c r="C26" s="107"/>
      <c r="D26" s="56" t="s">
        <v>130</v>
      </c>
      <c r="E26" s="57">
        <v>0.33</v>
      </c>
      <c r="F26" s="76" t="s">
        <v>131</v>
      </c>
      <c r="G26" s="85">
        <v>0</v>
      </c>
      <c r="H26" s="85">
        <v>0</v>
      </c>
      <c r="I26" s="85">
        <v>0</v>
      </c>
      <c r="J26" s="85">
        <v>0</v>
      </c>
      <c r="K26" s="91">
        <f t="shared" si="0"/>
        <v>0</v>
      </c>
      <c r="L26" s="57"/>
      <c r="M26" s="99"/>
      <c r="N26" s="85">
        <v>0</v>
      </c>
      <c r="O26" s="58">
        <v>1</v>
      </c>
      <c r="P26" s="85">
        <v>0</v>
      </c>
      <c r="Q26" s="85">
        <v>0</v>
      </c>
      <c r="R26" s="92">
        <f t="shared" si="1"/>
        <v>1</v>
      </c>
      <c r="S26" s="59"/>
      <c r="T26" s="59"/>
      <c r="U26" s="58">
        <v>1</v>
      </c>
      <c r="V26" s="85">
        <v>0</v>
      </c>
      <c r="W26" s="85">
        <v>0</v>
      </c>
      <c r="X26" s="85">
        <v>0</v>
      </c>
      <c r="Y26" s="91">
        <f t="shared" si="8"/>
        <v>1</v>
      </c>
      <c r="Z26" s="59"/>
      <c r="AA26" s="59"/>
      <c r="AB26" s="59">
        <f t="shared" si="11"/>
        <v>2</v>
      </c>
      <c r="AC26" s="93">
        <f t="shared" si="4"/>
        <v>0</v>
      </c>
      <c r="AD26" s="59" t="s">
        <v>111</v>
      </c>
      <c r="AE26" s="102">
        <v>0</v>
      </c>
      <c r="AF26" s="80" t="s">
        <v>325</v>
      </c>
    </row>
    <row r="27" spans="1:32" ht="87" customHeight="1" x14ac:dyDescent="0.2">
      <c r="A27" s="81" t="s">
        <v>102</v>
      </c>
      <c r="B27" s="55" t="s">
        <v>127</v>
      </c>
      <c r="C27" s="107"/>
      <c r="D27" s="56" t="s">
        <v>132</v>
      </c>
      <c r="E27" s="57">
        <v>0.34</v>
      </c>
      <c r="F27" s="76" t="s">
        <v>133</v>
      </c>
      <c r="G27" s="85">
        <v>0</v>
      </c>
      <c r="H27" s="85">
        <v>0</v>
      </c>
      <c r="I27" s="85">
        <v>0</v>
      </c>
      <c r="J27" s="85">
        <v>0</v>
      </c>
      <c r="K27" s="91">
        <f t="shared" si="0"/>
        <v>0</v>
      </c>
      <c r="L27" s="57"/>
      <c r="M27" s="99"/>
      <c r="N27" s="85">
        <v>0</v>
      </c>
      <c r="O27" s="85">
        <v>0</v>
      </c>
      <c r="P27" s="85">
        <v>0</v>
      </c>
      <c r="Q27" s="58">
        <v>1</v>
      </c>
      <c r="R27" s="92">
        <f t="shared" si="1"/>
        <v>1</v>
      </c>
      <c r="S27" s="59"/>
      <c r="T27" s="59"/>
      <c r="U27" s="85">
        <v>0</v>
      </c>
      <c r="V27" s="85">
        <v>0</v>
      </c>
      <c r="W27" s="85">
        <v>0</v>
      </c>
      <c r="X27" s="58">
        <v>1</v>
      </c>
      <c r="Y27" s="91">
        <f t="shared" si="8"/>
        <v>1</v>
      </c>
      <c r="Z27" s="59"/>
      <c r="AA27" s="59"/>
      <c r="AB27" s="59">
        <f t="shared" si="11"/>
        <v>2</v>
      </c>
      <c r="AC27" s="93">
        <f t="shared" si="4"/>
        <v>0</v>
      </c>
      <c r="AD27" s="59" t="s">
        <v>111</v>
      </c>
      <c r="AE27" s="102">
        <v>0</v>
      </c>
      <c r="AF27" s="80" t="s">
        <v>325</v>
      </c>
    </row>
    <row r="28" spans="1:32" ht="87" customHeight="1" x14ac:dyDescent="0.2">
      <c r="A28" s="81" t="s">
        <v>102</v>
      </c>
      <c r="B28" s="55" t="s">
        <v>134</v>
      </c>
      <c r="C28" s="107">
        <v>1</v>
      </c>
      <c r="D28" s="56" t="s">
        <v>135</v>
      </c>
      <c r="E28" s="57">
        <v>0.5</v>
      </c>
      <c r="F28" s="59" t="s">
        <v>136</v>
      </c>
      <c r="G28" s="85">
        <v>0</v>
      </c>
      <c r="H28" s="85">
        <v>0</v>
      </c>
      <c r="I28" s="85">
        <v>0</v>
      </c>
      <c r="J28" s="85">
        <v>0</v>
      </c>
      <c r="K28" s="91">
        <f t="shared" si="0"/>
        <v>0</v>
      </c>
      <c r="L28" s="57"/>
      <c r="M28" s="99"/>
      <c r="N28" s="85">
        <v>0</v>
      </c>
      <c r="O28" s="85">
        <v>0</v>
      </c>
      <c r="P28" s="85">
        <v>0</v>
      </c>
      <c r="Q28" s="58">
        <v>1</v>
      </c>
      <c r="R28" s="92">
        <f t="shared" si="1"/>
        <v>1</v>
      </c>
      <c r="S28" s="59"/>
      <c r="T28" s="59"/>
      <c r="U28" s="85">
        <v>0</v>
      </c>
      <c r="V28" s="85">
        <v>0</v>
      </c>
      <c r="W28" s="85">
        <v>0</v>
      </c>
      <c r="X28" s="58">
        <v>1</v>
      </c>
      <c r="Y28" s="91">
        <f t="shared" si="8"/>
        <v>1</v>
      </c>
      <c r="Z28" s="59"/>
      <c r="AA28" s="59"/>
      <c r="AB28" s="59">
        <f>+K28+R28+Y28</f>
        <v>2</v>
      </c>
      <c r="AC28" s="93">
        <f t="shared" si="4"/>
        <v>0</v>
      </c>
      <c r="AD28" s="59" t="s">
        <v>111</v>
      </c>
      <c r="AE28" s="102">
        <v>0</v>
      </c>
      <c r="AF28" s="80" t="s">
        <v>325</v>
      </c>
    </row>
    <row r="29" spans="1:32" ht="152.25" customHeight="1" x14ac:dyDescent="0.2">
      <c r="A29" s="81" t="s">
        <v>102</v>
      </c>
      <c r="B29" s="55" t="s">
        <v>134</v>
      </c>
      <c r="C29" s="107"/>
      <c r="D29" s="56" t="s">
        <v>137</v>
      </c>
      <c r="E29" s="57">
        <v>0.5</v>
      </c>
      <c r="F29" s="59" t="s">
        <v>138</v>
      </c>
      <c r="G29" s="85">
        <v>0</v>
      </c>
      <c r="H29" s="85">
        <v>0</v>
      </c>
      <c r="I29" s="85">
        <v>0</v>
      </c>
      <c r="J29" s="58">
        <v>4</v>
      </c>
      <c r="K29" s="91">
        <f t="shared" si="0"/>
        <v>4</v>
      </c>
      <c r="L29" s="57">
        <v>0.04</v>
      </c>
      <c r="M29" s="99" t="s">
        <v>331</v>
      </c>
      <c r="N29" s="85">
        <v>0</v>
      </c>
      <c r="O29" s="85">
        <v>0</v>
      </c>
      <c r="P29" s="85">
        <v>0</v>
      </c>
      <c r="Q29" s="58">
        <v>4</v>
      </c>
      <c r="R29" s="92">
        <f t="shared" si="1"/>
        <v>4</v>
      </c>
      <c r="S29" s="59"/>
      <c r="T29" s="59"/>
      <c r="U29" s="85">
        <v>0</v>
      </c>
      <c r="V29" s="85">
        <v>0</v>
      </c>
      <c r="W29" s="85">
        <v>0</v>
      </c>
      <c r="X29" s="58">
        <v>4</v>
      </c>
      <c r="Y29" s="91">
        <f t="shared" si="8"/>
        <v>4</v>
      </c>
      <c r="Z29" s="59"/>
      <c r="AA29" s="59"/>
      <c r="AB29" s="59">
        <f>+K29+R29+Y29</f>
        <v>12</v>
      </c>
      <c r="AC29" s="93">
        <f t="shared" si="4"/>
        <v>0.04</v>
      </c>
      <c r="AD29" s="59" t="s">
        <v>111</v>
      </c>
      <c r="AE29" s="44">
        <v>1</v>
      </c>
      <c r="AF29" s="80" t="s">
        <v>335</v>
      </c>
    </row>
    <row r="30" spans="1:32" ht="87" customHeight="1" x14ac:dyDescent="0.2">
      <c r="A30" s="81" t="s">
        <v>102</v>
      </c>
      <c r="B30" s="55" t="s">
        <v>139</v>
      </c>
      <c r="C30" s="107">
        <v>1</v>
      </c>
      <c r="D30" s="56" t="s">
        <v>140</v>
      </c>
      <c r="E30" s="57">
        <v>0.5</v>
      </c>
      <c r="F30" s="56" t="s">
        <v>141</v>
      </c>
      <c r="G30" s="85">
        <v>0</v>
      </c>
      <c r="H30" s="58">
        <v>1</v>
      </c>
      <c r="I30" s="85">
        <v>0</v>
      </c>
      <c r="J30" s="58">
        <v>1</v>
      </c>
      <c r="K30" s="91">
        <f t="shared" si="0"/>
        <v>2</v>
      </c>
      <c r="L30" s="57"/>
      <c r="M30" s="99"/>
      <c r="N30" s="85">
        <v>0</v>
      </c>
      <c r="O30" s="85">
        <v>0</v>
      </c>
      <c r="P30" s="58">
        <v>1</v>
      </c>
      <c r="Q30" s="58"/>
      <c r="R30" s="92">
        <f t="shared" si="1"/>
        <v>1</v>
      </c>
      <c r="S30" s="59"/>
      <c r="T30" s="59"/>
      <c r="U30" s="85">
        <v>0</v>
      </c>
      <c r="V30" s="58">
        <v>1</v>
      </c>
      <c r="W30" s="85">
        <v>0</v>
      </c>
      <c r="X30" s="85">
        <v>0</v>
      </c>
      <c r="Y30" s="91">
        <f t="shared" si="8"/>
        <v>1</v>
      </c>
      <c r="Z30" s="59"/>
      <c r="AA30" s="59"/>
      <c r="AB30" s="59">
        <f>+K30+R30+Y30</f>
        <v>4</v>
      </c>
      <c r="AC30" s="93">
        <f t="shared" si="4"/>
        <v>0</v>
      </c>
      <c r="AD30" s="59" t="s">
        <v>142</v>
      </c>
      <c r="AE30" s="102">
        <v>0</v>
      </c>
      <c r="AF30" s="80" t="s">
        <v>318</v>
      </c>
    </row>
    <row r="31" spans="1:32" ht="87" customHeight="1" x14ac:dyDescent="0.2">
      <c r="A31" s="81" t="s">
        <v>102</v>
      </c>
      <c r="B31" s="55" t="s">
        <v>139</v>
      </c>
      <c r="C31" s="107"/>
      <c r="D31" s="56" t="s">
        <v>143</v>
      </c>
      <c r="E31" s="57">
        <v>0.5</v>
      </c>
      <c r="F31" s="56" t="s">
        <v>144</v>
      </c>
      <c r="G31" s="85">
        <v>0</v>
      </c>
      <c r="H31" s="85">
        <v>0</v>
      </c>
      <c r="I31" s="85">
        <v>0</v>
      </c>
      <c r="J31" s="85">
        <v>0</v>
      </c>
      <c r="K31" s="91">
        <f t="shared" si="0"/>
        <v>0</v>
      </c>
      <c r="L31" s="57"/>
      <c r="M31" s="99"/>
      <c r="N31" s="85">
        <v>0</v>
      </c>
      <c r="O31" s="85">
        <v>0</v>
      </c>
      <c r="P31" s="58"/>
      <c r="Q31" s="58">
        <v>1</v>
      </c>
      <c r="R31" s="92">
        <f t="shared" si="1"/>
        <v>1</v>
      </c>
      <c r="S31" s="59"/>
      <c r="T31" s="59"/>
      <c r="U31" s="85">
        <v>0</v>
      </c>
      <c r="V31" s="85">
        <v>0</v>
      </c>
      <c r="W31" s="85">
        <v>0</v>
      </c>
      <c r="X31" s="58">
        <v>1</v>
      </c>
      <c r="Y31" s="91">
        <f t="shared" si="8"/>
        <v>1</v>
      </c>
      <c r="Z31" s="59"/>
      <c r="AA31" s="59"/>
      <c r="AB31" s="59">
        <f>+K31+R31+Y31</f>
        <v>2</v>
      </c>
      <c r="AC31" s="93">
        <f t="shared" si="4"/>
        <v>0</v>
      </c>
      <c r="AD31" s="59" t="s">
        <v>111</v>
      </c>
      <c r="AE31" s="102">
        <v>0</v>
      </c>
      <c r="AF31" s="80" t="s">
        <v>325</v>
      </c>
    </row>
    <row r="32" spans="1:32" ht="50.25" customHeight="1" x14ac:dyDescent="0.2">
      <c r="A32" s="22" t="s">
        <v>145</v>
      </c>
      <c r="B32" s="49" t="s">
        <v>146</v>
      </c>
      <c r="C32" s="106">
        <v>1</v>
      </c>
      <c r="D32" s="33" t="s">
        <v>147</v>
      </c>
      <c r="E32" s="27">
        <v>0.25</v>
      </c>
      <c r="F32" s="33" t="s">
        <v>147</v>
      </c>
      <c r="G32" s="26">
        <v>0</v>
      </c>
      <c r="H32" s="26">
        <v>0</v>
      </c>
      <c r="I32" s="26">
        <v>0</v>
      </c>
      <c r="J32" s="26">
        <v>0</v>
      </c>
      <c r="K32" s="30">
        <f t="shared" si="0"/>
        <v>0</v>
      </c>
      <c r="L32" s="27"/>
      <c r="M32" s="74"/>
      <c r="N32" s="26">
        <v>0</v>
      </c>
      <c r="O32" s="26">
        <v>0</v>
      </c>
      <c r="P32" s="26">
        <v>0</v>
      </c>
      <c r="Q32" s="26">
        <v>0</v>
      </c>
      <c r="R32" s="48">
        <f t="shared" si="1"/>
        <v>0</v>
      </c>
      <c r="S32" s="25"/>
      <c r="T32" s="25"/>
      <c r="U32" s="26">
        <v>0</v>
      </c>
      <c r="V32" s="26">
        <v>0</v>
      </c>
      <c r="W32" s="26">
        <v>0</v>
      </c>
      <c r="X32" s="31">
        <v>1</v>
      </c>
      <c r="Y32" s="30">
        <f t="shared" si="8"/>
        <v>1</v>
      </c>
      <c r="Z32" s="25"/>
      <c r="AA32" s="25"/>
      <c r="AB32" s="25">
        <f t="shared" si="11"/>
        <v>1</v>
      </c>
      <c r="AC32" s="24">
        <f t="shared" si="4"/>
        <v>0</v>
      </c>
      <c r="AD32" s="25" t="s">
        <v>97</v>
      </c>
      <c r="AE32" s="102">
        <v>0</v>
      </c>
      <c r="AF32" s="80" t="s">
        <v>324</v>
      </c>
    </row>
    <row r="33" spans="1:66" s="47" customFormat="1" ht="74.25" customHeight="1" x14ac:dyDescent="0.2">
      <c r="A33" s="22" t="s">
        <v>145</v>
      </c>
      <c r="B33" s="49" t="s">
        <v>146</v>
      </c>
      <c r="C33" s="108"/>
      <c r="D33" s="29" t="s">
        <v>148</v>
      </c>
      <c r="E33" s="27">
        <v>0.25</v>
      </c>
      <c r="F33" s="23" t="s">
        <v>149</v>
      </c>
      <c r="G33" s="26">
        <v>0</v>
      </c>
      <c r="H33" s="26">
        <v>0</v>
      </c>
      <c r="I33" s="26">
        <v>0</v>
      </c>
      <c r="J33" s="26">
        <v>0</v>
      </c>
      <c r="K33" s="30">
        <f t="shared" si="0"/>
        <v>0</v>
      </c>
      <c r="L33" s="27"/>
      <c r="M33" s="74"/>
      <c r="N33" s="26">
        <v>0</v>
      </c>
      <c r="O33" s="26">
        <v>0</v>
      </c>
      <c r="P33" s="26">
        <v>0</v>
      </c>
      <c r="Q33" s="26">
        <v>0</v>
      </c>
      <c r="R33" s="48">
        <f t="shared" si="1"/>
        <v>0</v>
      </c>
      <c r="S33" s="25"/>
      <c r="T33" s="25"/>
      <c r="U33" s="26">
        <v>0</v>
      </c>
      <c r="V33" s="26">
        <v>0</v>
      </c>
      <c r="W33" s="26">
        <v>0</v>
      </c>
      <c r="X33" s="31">
        <v>1</v>
      </c>
      <c r="Y33" s="30">
        <f t="shared" si="8"/>
        <v>1</v>
      </c>
      <c r="Z33" s="25"/>
      <c r="AA33" s="25"/>
      <c r="AB33" s="25">
        <f t="shared" ref="AB33:AB34" si="12">+K33+R33+Y33</f>
        <v>1</v>
      </c>
      <c r="AC33" s="24">
        <f t="shared" si="4"/>
        <v>0</v>
      </c>
      <c r="AD33" s="25" t="s">
        <v>74</v>
      </c>
      <c r="AE33" s="102">
        <v>0</v>
      </c>
      <c r="AF33" s="80" t="s">
        <v>324</v>
      </c>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row>
    <row r="34" spans="1:66" ht="74.25" customHeight="1" x14ac:dyDescent="0.2">
      <c r="A34" s="22" t="s">
        <v>145</v>
      </c>
      <c r="B34" s="49" t="s">
        <v>146</v>
      </c>
      <c r="C34" s="106"/>
      <c r="D34" s="33" t="s">
        <v>150</v>
      </c>
      <c r="E34" s="27">
        <v>0.25</v>
      </c>
      <c r="F34" s="33" t="s">
        <v>151</v>
      </c>
      <c r="G34" s="26">
        <v>0</v>
      </c>
      <c r="H34" s="26">
        <v>0</v>
      </c>
      <c r="I34" s="26">
        <v>0</v>
      </c>
      <c r="J34" s="26">
        <v>0</v>
      </c>
      <c r="K34" s="30">
        <f t="shared" si="0"/>
        <v>0</v>
      </c>
      <c r="L34" s="27"/>
      <c r="M34" s="74"/>
      <c r="N34" s="26">
        <v>0</v>
      </c>
      <c r="O34" s="26">
        <v>0</v>
      </c>
      <c r="P34" s="26">
        <v>0</v>
      </c>
      <c r="Q34" s="31">
        <v>1</v>
      </c>
      <c r="R34" s="48">
        <f t="shared" si="1"/>
        <v>1</v>
      </c>
      <c r="S34" s="25"/>
      <c r="T34" s="25"/>
      <c r="U34" s="26">
        <v>0</v>
      </c>
      <c r="V34" s="26">
        <v>0</v>
      </c>
      <c r="W34" s="26">
        <v>0</v>
      </c>
      <c r="X34" s="31">
        <v>1</v>
      </c>
      <c r="Y34" s="30">
        <f t="shared" si="8"/>
        <v>1</v>
      </c>
      <c r="Z34" s="25"/>
      <c r="AA34" s="25"/>
      <c r="AB34" s="25">
        <f t="shared" si="12"/>
        <v>2</v>
      </c>
      <c r="AC34" s="24">
        <f t="shared" si="4"/>
        <v>0</v>
      </c>
      <c r="AD34" s="25" t="s">
        <v>97</v>
      </c>
      <c r="AE34" s="102">
        <v>0</v>
      </c>
      <c r="AF34" s="80" t="s">
        <v>325</v>
      </c>
    </row>
    <row r="35" spans="1:66" ht="85.5" customHeight="1" x14ac:dyDescent="0.2">
      <c r="A35" s="22" t="s">
        <v>145</v>
      </c>
      <c r="B35" s="49" t="s">
        <v>146</v>
      </c>
      <c r="C35" s="106"/>
      <c r="D35" s="33" t="s">
        <v>152</v>
      </c>
      <c r="E35" s="27">
        <v>0.25</v>
      </c>
      <c r="F35" s="33" t="s">
        <v>153</v>
      </c>
      <c r="G35" s="26">
        <v>0</v>
      </c>
      <c r="H35" s="26">
        <v>0</v>
      </c>
      <c r="I35" s="26">
        <v>0</v>
      </c>
      <c r="J35" s="26">
        <v>0</v>
      </c>
      <c r="K35" s="30">
        <f t="shared" si="0"/>
        <v>0</v>
      </c>
      <c r="L35" s="27"/>
      <c r="M35" s="74"/>
      <c r="N35" s="26">
        <v>0</v>
      </c>
      <c r="O35" s="26">
        <v>0</v>
      </c>
      <c r="P35" s="26">
        <v>0</v>
      </c>
      <c r="Q35" s="31">
        <v>1</v>
      </c>
      <c r="R35" s="48">
        <f t="shared" si="1"/>
        <v>1</v>
      </c>
      <c r="S35" s="25"/>
      <c r="T35" s="25"/>
      <c r="U35" s="26">
        <v>0</v>
      </c>
      <c r="V35" s="26">
        <v>0</v>
      </c>
      <c r="W35" s="26">
        <v>0</v>
      </c>
      <c r="X35" s="31">
        <v>1</v>
      </c>
      <c r="Y35" s="30">
        <f t="shared" si="8"/>
        <v>1</v>
      </c>
      <c r="Z35" s="25"/>
      <c r="AA35" s="25"/>
      <c r="AB35" s="25">
        <f t="shared" ref="AB35" si="13">+K35+R35+Y35</f>
        <v>2</v>
      </c>
      <c r="AC35" s="24">
        <f t="shared" si="4"/>
        <v>0</v>
      </c>
      <c r="AD35" s="25" t="s">
        <v>97</v>
      </c>
      <c r="AE35" s="102">
        <v>0</v>
      </c>
      <c r="AF35" s="80" t="s">
        <v>325</v>
      </c>
    </row>
    <row r="36" spans="1:66" ht="149.25" customHeight="1" x14ac:dyDescent="0.2">
      <c r="A36" s="22" t="s">
        <v>145</v>
      </c>
      <c r="B36" s="49" t="s">
        <v>154</v>
      </c>
      <c r="C36" s="106">
        <v>1</v>
      </c>
      <c r="D36" s="33" t="s">
        <v>155</v>
      </c>
      <c r="E36" s="27">
        <v>0.5</v>
      </c>
      <c r="F36" s="25" t="s">
        <v>156</v>
      </c>
      <c r="G36" s="26">
        <v>0</v>
      </c>
      <c r="H36" s="26">
        <v>0</v>
      </c>
      <c r="I36" s="26">
        <v>0</v>
      </c>
      <c r="J36" s="25">
        <v>3</v>
      </c>
      <c r="K36" s="30">
        <f t="shared" si="0"/>
        <v>3</v>
      </c>
      <c r="L36" s="27">
        <v>0.03</v>
      </c>
      <c r="M36" s="74" t="s">
        <v>333</v>
      </c>
      <c r="N36" s="26">
        <v>0</v>
      </c>
      <c r="O36" s="26">
        <v>0</v>
      </c>
      <c r="P36" s="26">
        <v>0</v>
      </c>
      <c r="Q36" s="25">
        <v>3</v>
      </c>
      <c r="R36" s="48">
        <f t="shared" si="1"/>
        <v>3</v>
      </c>
      <c r="S36" s="25"/>
      <c r="T36" s="25"/>
      <c r="U36" s="26">
        <v>0</v>
      </c>
      <c r="V36" s="26">
        <v>0</v>
      </c>
      <c r="W36" s="26">
        <v>0</v>
      </c>
      <c r="X36" s="25">
        <v>3</v>
      </c>
      <c r="Y36" s="30">
        <f t="shared" si="8"/>
        <v>3</v>
      </c>
      <c r="Z36" s="25"/>
      <c r="AA36" s="25"/>
      <c r="AB36" s="25">
        <f t="shared" si="11"/>
        <v>9</v>
      </c>
      <c r="AC36" s="24">
        <f t="shared" si="4"/>
        <v>0.03</v>
      </c>
      <c r="AD36" s="25" t="s">
        <v>111</v>
      </c>
      <c r="AE36" s="44">
        <v>1</v>
      </c>
      <c r="AF36" s="80" t="s">
        <v>335</v>
      </c>
    </row>
    <row r="37" spans="1:66" ht="121.5" customHeight="1" x14ac:dyDescent="0.2">
      <c r="A37" s="22" t="s">
        <v>145</v>
      </c>
      <c r="B37" s="49" t="s">
        <v>154</v>
      </c>
      <c r="C37" s="106"/>
      <c r="D37" s="33" t="s">
        <v>157</v>
      </c>
      <c r="E37" s="27">
        <v>0.5</v>
      </c>
      <c r="F37" s="25" t="s">
        <v>158</v>
      </c>
      <c r="G37" s="26">
        <v>0</v>
      </c>
      <c r="H37" s="26">
        <v>0</v>
      </c>
      <c r="I37" s="26">
        <v>0</v>
      </c>
      <c r="J37" s="25">
        <v>1</v>
      </c>
      <c r="K37" s="30">
        <f t="shared" si="0"/>
        <v>1</v>
      </c>
      <c r="L37" s="27">
        <v>1</v>
      </c>
      <c r="M37" s="74" t="s">
        <v>334</v>
      </c>
      <c r="N37" s="26">
        <v>0</v>
      </c>
      <c r="O37" s="26">
        <v>0</v>
      </c>
      <c r="P37" s="26">
        <v>0</v>
      </c>
      <c r="Q37" s="26">
        <v>0</v>
      </c>
      <c r="R37" s="48">
        <f t="shared" si="1"/>
        <v>0</v>
      </c>
      <c r="S37" s="25"/>
      <c r="T37" s="25"/>
      <c r="U37" s="26">
        <v>0</v>
      </c>
      <c r="V37" s="26">
        <v>0</v>
      </c>
      <c r="W37" s="26">
        <v>0</v>
      </c>
      <c r="X37" s="26">
        <v>0</v>
      </c>
      <c r="Y37" s="30">
        <f t="shared" si="8"/>
        <v>0</v>
      </c>
      <c r="Z37" s="25"/>
      <c r="AA37" s="25"/>
      <c r="AB37" s="25">
        <f t="shared" si="11"/>
        <v>1</v>
      </c>
      <c r="AC37" s="24">
        <f t="shared" si="4"/>
        <v>1</v>
      </c>
      <c r="AD37" s="25" t="s">
        <v>111</v>
      </c>
      <c r="AE37" s="44">
        <v>1</v>
      </c>
      <c r="AF37" s="80" t="s">
        <v>335</v>
      </c>
    </row>
    <row r="38" spans="1:66" ht="162" customHeight="1" x14ac:dyDescent="0.2">
      <c r="A38" s="22" t="s">
        <v>145</v>
      </c>
      <c r="B38" s="49" t="s">
        <v>159</v>
      </c>
      <c r="C38" s="32">
        <v>1</v>
      </c>
      <c r="D38" s="33" t="s">
        <v>160</v>
      </c>
      <c r="E38" s="27">
        <v>1</v>
      </c>
      <c r="F38" s="25" t="s">
        <v>161</v>
      </c>
      <c r="G38" s="26">
        <v>0</v>
      </c>
      <c r="H38" s="26">
        <v>0</v>
      </c>
      <c r="I38" s="26">
        <v>0</v>
      </c>
      <c r="J38" s="26">
        <v>0</v>
      </c>
      <c r="K38" s="30">
        <f t="shared" si="0"/>
        <v>0</v>
      </c>
      <c r="L38" s="27"/>
      <c r="M38" s="74"/>
      <c r="N38" s="25">
        <v>1</v>
      </c>
      <c r="O38" s="26">
        <v>0</v>
      </c>
      <c r="P38" s="26">
        <v>0</v>
      </c>
      <c r="Q38" s="26">
        <v>0</v>
      </c>
      <c r="R38" s="48">
        <f t="shared" si="1"/>
        <v>1</v>
      </c>
      <c r="S38" s="25"/>
      <c r="T38" s="25"/>
      <c r="U38" s="26">
        <v>0</v>
      </c>
      <c r="V38" s="25">
        <v>1</v>
      </c>
      <c r="W38" s="26">
        <v>0</v>
      </c>
      <c r="X38" s="26">
        <v>0</v>
      </c>
      <c r="Y38" s="30">
        <f t="shared" si="8"/>
        <v>1</v>
      </c>
      <c r="Z38" s="25"/>
      <c r="AA38" s="25"/>
      <c r="AB38" s="25">
        <f>+R38+Y38</f>
        <v>2</v>
      </c>
      <c r="AC38" s="24">
        <f t="shared" si="4"/>
        <v>0</v>
      </c>
      <c r="AD38" s="25" t="s">
        <v>142</v>
      </c>
      <c r="AE38" s="102">
        <v>0</v>
      </c>
      <c r="AF38" s="80" t="s">
        <v>325</v>
      </c>
    </row>
    <row r="39" spans="1:66" ht="102" customHeight="1" x14ac:dyDescent="0.2">
      <c r="A39" s="22" t="s">
        <v>145</v>
      </c>
      <c r="B39" s="49" t="s">
        <v>162</v>
      </c>
      <c r="C39" s="106">
        <v>1</v>
      </c>
      <c r="D39" s="33" t="s">
        <v>163</v>
      </c>
      <c r="E39" s="27">
        <v>0.25</v>
      </c>
      <c r="F39" s="25" t="s">
        <v>164</v>
      </c>
      <c r="G39" s="26">
        <v>0</v>
      </c>
      <c r="H39" s="26">
        <v>0</v>
      </c>
      <c r="I39" s="26">
        <v>0</v>
      </c>
      <c r="J39" s="26"/>
      <c r="K39" s="30">
        <f t="shared" si="0"/>
        <v>0</v>
      </c>
      <c r="L39" s="27"/>
      <c r="M39" s="74"/>
      <c r="N39" s="26">
        <v>0</v>
      </c>
      <c r="O39" s="26">
        <v>0</v>
      </c>
      <c r="P39" s="26">
        <v>0</v>
      </c>
      <c r="Q39" s="26">
        <v>0</v>
      </c>
      <c r="R39" s="48">
        <f t="shared" si="1"/>
        <v>0</v>
      </c>
      <c r="S39" s="25"/>
      <c r="T39" s="25"/>
      <c r="U39" s="26">
        <v>0</v>
      </c>
      <c r="V39" s="26">
        <v>0</v>
      </c>
      <c r="W39" s="25">
        <v>1</v>
      </c>
      <c r="X39" s="26">
        <v>0</v>
      </c>
      <c r="Y39" s="30">
        <f t="shared" si="8"/>
        <v>1</v>
      </c>
      <c r="Z39" s="25"/>
      <c r="AA39" s="25"/>
      <c r="AB39" s="25">
        <f t="shared" si="11"/>
        <v>1</v>
      </c>
      <c r="AC39" s="24">
        <f t="shared" si="4"/>
        <v>0</v>
      </c>
      <c r="AD39" s="25" t="s">
        <v>165</v>
      </c>
      <c r="AE39" s="102">
        <v>0</v>
      </c>
      <c r="AF39" s="80" t="s">
        <v>324</v>
      </c>
    </row>
    <row r="40" spans="1:66" ht="102" customHeight="1" x14ac:dyDescent="0.2">
      <c r="A40" s="22" t="s">
        <v>145</v>
      </c>
      <c r="B40" s="49" t="s">
        <v>162</v>
      </c>
      <c r="C40" s="106"/>
      <c r="D40" s="74" t="s">
        <v>166</v>
      </c>
      <c r="E40" s="27">
        <v>0.25</v>
      </c>
      <c r="F40" s="23" t="s">
        <v>167</v>
      </c>
      <c r="G40" s="26">
        <v>0</v>
      </c>
      <c r="H40" s="25">
        <v>1</v>
      </c>
      <c r="I40" s="26">
        <v>0</v>
      </c>
      <c r="J40" s="26">
        <v>0</v>
      </c>
      <c r="K40" s="30">
        <f t="shared" si="0"/>
        <v>1</v>
      </c>
      <c r="L40" s="27"/>
      <c r="M40" s="74"/>
      <c r="N40" s="26">
        <v>0</v>
      </c>
      <c r="O40" s="31">
        <v>1</v>
      </c>
      <c r="P40" s="26">
        <v>0</v>
      </c>
      <c r="Q40" s="26">
        <v>0</v>
      </c>
      <c r="R40" s="48">
        <f t="shared" si="1"/>
        <v>1</v>
      </c>
      <c r="S40" s="25"/>
      <c r="T40" s="25"/>
      <c r="U40" s="31">
        <v>1</v>
      </c>
      <c r="V40" s="26">
        <v>0</v>
      </c>
      <c r="W40" s="26">
        <v>0</v>
      </c>
      <c r="X40" s="26">
        <v>0</v>
      </c>
      <c r="Y40" s="30">
        <f t="shared" si="8"/>
        <v>1</v>
      </c>
      <c r="Z40" s="25"/>
      <c r="AA40" s="25"/>
      <c r="AB40" s="25">
        <v>3</v>
      </c>
      <c r="AC40" s="24">
        <f t="shared" si="4"/>
        <v>0</v>
      </c>
      <c r="AD40" s="25" t="s">
        <v>142</v>
      </c>
      <c r="AE40" s="102">
        <v>0</v>
      </c>
      <c r="AF40" s="80" t="s">
        <v>318</v>
      </c>
    </row>
    <row r="41" spans="1:66" ht="102" customHeight="1" x14ac:dyDescent="0.2">
      <c r="A41" s="22" t="s">
        <v>145</v>
      </c>
      <c r="B41" s="49" t="s">
        <v>162</v>
      </c>
      <c r="C41" s="106"/>
      <c r="D41" s="104" t="s">
        <v>168</v>
      </c>
      <c r="E41" s="27">
        <v>0.25</v>
      </c>
      <c r="F41" s="25" t="s">
        <v>169</v>
      </c>
      <c r="G41" s="26">
        <v>0</v>
      </c>
      <c r="H41" s="26">
        <v>0</v>
      </c>
      <c r="I41" s="26">
        <v>0</v>
      </c>
      <c r="J41" s="26">
        <v>0</v>
      </c>
      <c r="K41" s="30">
        <f t="shared" si="0"/>
        <v>0</v>
      </c>
      <c r="L41" s="27"/>
      <c r="M41" s="74"/>
      <c r="N41" s="26">
        <v>0</v>
      </c>
      <c r="O41" s="26">
        <v>0</v>
      </c>
      <c r="P41" s="26">
        <v>0</v>
      </c>
      <c r="Q41" s="25">
        <v>1</v>
      </c>
      <c r="R41" s="48">
        <f t="shared" si="1"/>
        <v>1</v>
      </c>
      <c r="S41" s="25"/>
      <c r="T41" s="25"/>
      <c r="U41" s="26">
        <v>0</v>
      </c>
      <c r="V41" s="26">
        <v>0</v>
      </c>
      <c r="W41" s="26">
        <v>0</v>
      </c>
      <c r="X41" s="26">
        <v>0</v>
      </c>
      <c r="Y41" s="30">
        <f t="shared" si="8"/>
        <v>0</v>
      </c>
      <c r="Z41" s="25"/>
      <c r="AA41" s="25"/>
      <c r="AB41" s="25">
        <f t="shared" si="11"/>
        <v>1</v>
      </c>
      <c r="AC41" s="24">
        <f t="shared" si="4"/>
        <v>0</v>
      </c>
      <c r="AD41" s="25" t="s">
        <v>170</v>
      </c>
      <c r="AE41" s="102">
        <v>0</v>
      </c>
      <c r="AF41" s="80" t="s">
        <v>325</v>
      </c>
    </row>
    <row r="42" spans="1:66" ht="102" customHeight="1" x14ac:dyDescent="0.2">
      <c r="A42" s="22" t="s">
        <v>145</v>
      </c>
      <c r="B42" s="49" t="s">
        <v>162</v>
      </c>
      <c r="C42" s="106"/>
      <c r="D42" s="104"/>
      <c r="E42" s="27">
        <v>0.25</v>
      </c>
      <c r="F42" s="25" t="s">
        <v>171</v>
      </c>
      <c r="G42" s="26">
        <v>0</v>
      </c>
      <c r="H42" s="26">
        <v>0</v>
      </c>
      <c r="I42" s="26">
        <v>0</v>
      </c>
      <c r="J42" s="26">
        <v>0</v>
      </c>
      <c r="K42" s="30">
        <f t="shared" si="0"/>
        <v>0</v>
      </c>
      <c r="L42" s="27"/>
      <c r="M42" s="74"/>
      <c r="N42" s="25">
        <v>1</v>
      </c>
      <c r="O42" s="26">
        <v>0</v>
      </c>
      <c r="P42" s="26">
        <v>0</v>
      </c>
      <c r="Q42" s="25">
        <v>1</v>
      </c>
      <c r="R42" s="48">
        <f t="shared" si="1"/>
        <v>2</v>
      </c>
      <c r="S42" s="25"/>
      <c r="T42" s="25"/>
      <c r="U42" s="26">
        <v>0</v>
      </c>
      <c r="V42" s="26">
        <v>0</v>
      </c>
      <c r="W42" s="25">
        <v>1</v>
      </c>
      <c r="X42" s="26">
        <v>0</v>
      </c>
      <c r="Y42" s="30">
        <f t="shared" si="8"/>
        <v>1</v>
      </c>
      <c r="Z42" s="25"/>
      <c r="AA42" s="25"/>
      <c r="AB42" s="25">
        <f t="shared" si="11"/>
        <v>3</v>
      </c>
      <c r="AC42" s="24">
        <f t="shared" si="4"/>
        <v>0</v>
      </c>
      <c r="AD42" s="25" t="s">
        <v>170</v>
      </c>
      <c r="AE42" s="102">
        <v>0</v>
      </c>
      <c r="AF42" s="80" t="s">
        <v>325</v>
      </c>
    </row>
    <row r="43" spans="1:66" ht="71.099999999999994" customHeight="1" x14ac:dyDescent="0.2">
      <c r="A43" s="82" t="s">
        <v>172</v>
      </c>
      <c r="B43" s="61" t="s">
        <v>173</v>
      </c>
      <c r="C43" s="105">
        <v>1</v>
      </c>
      <c r="D43" s="62" t="s">
        <v>174</v>
      </c>
      <c r="E43" s="63">
        <v>0.2</v>
      </c>
      <c r="F43" s="54" t="s">
        <v>175</v>
      </c>
      <c r="G43" s="84">
        <v>0</v>
      </c>
      <c r="H43" s="84">
        <v>0</v>
      </c>
      <c r="I43" s="84">
        <v>0</v>
      </c>
      <c r="J43" s="84">
        <v>0</v>
      </c>
      <c r="K43" s="89">
        <f t="shared" si="0"/>
        <v>0</v>
      </c>
      <c r="L43" s="63"/>
      <c r="M43" s="90"/>
      <c r="N43" s="84">
        <v>0</v>
      </c>
      <c r="O43" s="54">
        <v>1</v>
      </c>
      <c r="P43" s="84">
        <v>0</v>
      </c>
      <c r="Q43" s="54">
        <v>1</v>
      </c>
      <c r="R43" s="94">
        <f t="shared" si="1"/>
        <v>2</v>
      </c>
      <c r="S43" s="54"/>
      <c r="T43" s="54"/>
      <c r="U43" s="84">
        <v>0</v>
      </c>
      <c r="V43" s="84">
        <v>0</v>
      </c>
      <c r="W43" s="84">
        <v>0</v>
      </c>
      <c r="X43" s="54">
        <v>1</v>
      </c>
      <c r="Y43" s="89">
        <f t="shared" si="8"/>
        <v>1</v>
      </c>
      <c r="Z43" s="54"/>
      <c r="AA43" s="54"/>
      <c r="AB43" s="54">
        <f>+Y43+R43</f>
        <v>3</v>
      </c>
      <c r="AC43" s="95">
        <f t="shared" si="4"/>
        <v>0</v>
      </c>
      <c r="AD43" s="54" t="s">
        <v>111</v>
      </c>
      <c r="AE43" s="102">
        <v>0</v>
      </c>
      <c r="AF43" s="80" t="s">
        <v>325</v>
      </c>
    </row>
    <row r="44" spans="1:66" ht="159.75" customHeight="1" x14ac:dyDescent="0.2">
      <c r="A44" s="82" t="s">
        <v>172</v>
      </c>
      <c r="B44" s="61" t="s">
        <v>173</v>
      </c>
      <c r="C44" s="105"/>
      <c r="D44" s="62" t="s">
        <v>176</v>
      </c>
      <c r="E44" s="63">
        <v>0.2</v>
      </c>
      <c r="F44" s="62" t="s">
        <v>337</v>
      </c>
      <c r="G44" s="84">
        <v>0</v>
      </c>
      <c r="H44" s="84">
        <v>0</v>
      </c>
      <c r="I44" s="84">
        <v>0</v>
      </c>
      <c r="J44" s="54">
        <v>1</v>
      </c>
      <c r="K44" s="89">
        <f t="shared" si="0"/>
        <v>1</v>
      </c>
      <c r="L44" s="63">
        <v>0.2</v>
      </c>
      <c r="M44" s="90" t="s">
        <v>321</v>
      </c>
      <c r="N44" s="84">
        <v>0</v>
      </c>
      <c r="O44" s="84">
        <v>0</v>
      </c>
      <c r="P44" s="54">
        <v>1</v>
      </c>
      <c r="Q44" s="84">
        <v>0</v>
      </c>
      <c r="R44" s="94">
        <f t="shared" si="1"/>
        <v>1</v>
      </c>
      <c r="S44" s="54"/>
      <c r="T44" s="54"/>
      <c r="U44" s="84">
        <v>0</v>
      </c>
      <c r="V44" s="54">
        <v>1</v>
      </c>
      <c r="W44" s="84">
        <v>0</v>
      </c>
      <c r="X44" s="84">
        <v>0</v>
      </c>
      <c r="Y44" s="89">
        <f t="shared" si="8"/>
        <v>1</v>
      </c>
      <c r="Z44" s="54"/>
      <c r="AA44" s="54"/>
      <c r="AB44" s="54">
        <f>+K44+R44+Y44</f>
        <v>3</v>
      </c>
      <c r="AC44" s="95">
        <f t="shared" si="4"/>
        <v>0.2</v>
      </c>
      <c r="AD44" s="54" t="s">
        <v>97</v>
      </c>
      <c r="AE44" s="44">
        <v>1</v>
      </c>
      <c r="AF44" s="80" t="s">
        <v>338</v>
      </c>
    </row>
    <row r="45" spans="1:66" ht="126.75" customHeight="1" x14ac:dyDescent="0.2">
      <c r="A45" s="82" t="s">
        <v>172</v>
      </c>
      <c r="B45" s="61" t="s">
        <v>173</v>
      </c>
      <c r="C45" s="105"/>
      <c r="D45" s="62" t="s">
        <v>177</v>
      </c>
      <c r="E45" s="63">
        <v>0.15</v>
      </c>
      <c r="F45" s="62" t="s">
        <v>178</v>
      </c>
      <c r="G45" s="54">
        <v>1</v>
      </c>
      <c r="H45" s="84">
        <v>0</v>
      </c>
      <c r="I45" s="84">
        <v>0</v>
      </c>
      <c r="J45" s="84">
        <v>0</v>
      </c>
      <c r="K45" s="89">
        <f t="shared" si="0"/>
        <v>1</v>
      </c>
      <c r="L45" s="63">
        <v>0.15</v>
      </c>
      <c r="M45" s="90" t="s">
        <v>339</v>
      </c>
      <c r="N45" s="84">
        <v>0</v>
      </c>
      <c r="O45" s="84">
        <v>0</v>
      </c>
      <c r="P45" s="84">
        <v>0</v>
      </c>
      <c r="Q45" s="84">
        <v>0</v>
      </c>
      <c r="R45" s="94">
        <f t="shared" si="1"/>
        <v>0</v>
      </c>
      <c r="S45" s="54"/>
      <c r="T45" s="54"/>
      <c r="U45" s="84">
        <v>0</v>
      </c>
      <c r="V45" s="84">
        <v>0</v>
      </c>
      <c r="W45" s="84">
        <v>0</v>
      </c>
      <c r="X45" s="84">
        <v>0</v>
      </c>
      <c r="Y45" s="89">
        <f t="shared" si="8"/>
        <v>0</v>
      </c>
      <c r="Z45" s="54"/>
      <c r="AA45" s="54"/>
      <c r="AB45" s="54">
        <f>+K45+R45+Y45</f>
        <v>1</v>
      </c>
      <c r="AC45" s="95">
        <f t="shared" si="4"/>
        <v>0.15</v>
      </c>
      <c r="AD45" s="54" t="s">
        <v>97</v>
      </c>
      <c r="AE45" s="44">
        <v>1</v>
      </c>
      <c r="AF45" s="80" t="s">
        <v>340</v>
      </c>
      <c r="AH45" s="113"/>
    </row>
    <row r="46" spans="1:66" ht="183.75" customHeight="1" x14ac:dyDescent="0.2">
      <c r="A46" s="82" t="s">
        <v>172</v>
      </c>
      <c r="B46" s="61" t="s">
        <v>173</v>
      </c>
      <c r="C46" s="105"/>
      <c r="D46" s="62" t="s">
        <v>179</v>
      </c>
      <c r="E46" s="63">
        <v>0.15</v>
      </c>
      <c r="F46" s="62" t="s">
        <v>180</v>
      </c>
      <c r="G46" s="84">
        <v>0</v>
      </c>
      <c r="H46" s="84">
        <v>0</v>
      </c>
      <c r="I46" s="84">
        <v>0</v>
      </c>
      <c r="J46" s="54">
        <v>1</v>
      </c>
      <c r="K46" s="89">
        <f t="shared" si="0"/>
        <v>1</v>
      </c>
      <c r="L46" s="63">
        <v>0.15</v>
      </c>
      <c r="M46" s="90" t="s">
        <v>322</v>
      </c>
      <c r="N46" s="84">
        <v>0</v>
      </c>
      <c r="O46" s="84">
        <v>0</v>
      </c>
      <c r="P46" s="84">
        <v>0</v>
      </c>
      <c r="Q46" s="84">
        <v>0</v>
      </c>
      <c r="R46" s="94">
        <f t="shared" si="1"/>
        <v>0</v>
      </c>
      <c r="S46" s="54"/>
      <c r="T46" s="54"/>
      <c r="U46" s="54">
        <v>1</v>
      </c>
      <c r="V46" s="84">
        <v>0</v>
      </c>
      <c r="W46" s="84">
        <v>0</v>
      </c>
      <c r="X46" s="54">
        <v>1</v>
      </c>
      <c r="Y46" s="89">
        <f t="shared" si="8"/>
        <v>2</v>
      </c>
      <c r="Z46" s="54"/>
      <c r="AA46" s="54"/>
      <c r="AB46" s="54">
        <f t="shared" ref="AB46" si="14">+K46+R46+Y46</f>
        <v>3</v>
      </c>
      <c r="AC46" s="95">
        <f t="shared" si="4"/>
        <v>0.15</v>
      </c>
      <c r="AD46" s="54" t="s">
        <v>97</v>
      </c>
      <c r="AE46" s="44">
        <v>1</v>
      </c>
      <c r="AF46" s="80" t="s">
        <v>317</v>
      </c>
    </row>
    <row r="47" spans="1:66" ht="75.75" customHeight="1" x14ac:dyDescent="0.2">
      <c r="A47" s="82" t="s">
        <v>172</v>
      </c>
      <c r="B47" s="61" t="s">
        <v>173</v>
      </c>
      <c r="C47" s="105"/>
      <c r="D47" s="62" t="s">
        <v>181</v>
      </c>
      <c r="E47" s="63">
        <v>0.1</v>
      </c>
      <c r="F47" s="62" t="s">
        <v>182</v>
      </c>
      <c r="G47" s="84">
        <v>0</v>
      </c>
      <c r="H47" s="84">
        <v>0</v>
      </c>
      <c r="I47" s="84">
        <v>0</v>
      </c>
      <c r="J47" s="84">
        <v>0</v>
      </c>
      <c r="K47" s="89">
        <f t="shared" si="0"/>
        <v>0</v>
      </c>
      <c r="L47" s="63"/>
      <c r="M47" s="90"/>
      <c r="N47" s="84">
        <v>0</v>
      </c>
      <c r="O47" s="84">
        <v>0</v>
      </c>
      <c r="P47" s="84">
        <v>0</v>
      </c>
      <c r="Q47" s="84">
        <v>0</v>
      </c>
      <c r="R47" s="94">
        <f t="shared" si="1"/>
        <v>0</v>
      </c>
      <c r="S47" s="54"/>
      <c r="T47" s="54"/>
      <c r="U47" s="84">
        <v>0</v>
      </c>
      <c r="V47" s="84">
        <v>0</v>
      </c>
      <c r="W47" s="84">
        <v>0</v>
      </c>
      <c r="X47" s="54">
        <v>1</v>
      </c>
      <c r="Y47" s="89">
        <f t="shared" si="8"/>
        <v>1</v>
      </c>
      <c r="Z47" s="54"/>
      <c r="AA47" s="54"/>
      <c r="AB47" s="54">
        <v>1</v>
      </c>
      <c r="AC47" s="95">
        <f t="shared" si="4"/>
        <v>0</v>
      </c>
      <c r="AD47" s="54" t="s">
        <v>183</v>
      </c>
      <c r="AE47" s="102">
        <v>0</v>
      </c>
      <c r="AF47" s="80" t="s">
        <v>324</v>
      </c>
    </row>
    <row r="48" spans="1:66" ht="72" customHeight="1" x14ac:dyDescent="0.2">
      <c r="A48" s="82" t="s">
        <v>172</v>
      </c>
      <c r="B48" s="61" t="s">
        <v>173</v>
      </c>
      <c r="C48" s="105"/>
      <c r="D48" s="62" t="s">
        <v>184</v>
      </c>
      <c r="E48" s="63">
        <v>0.2</v>
      </c>
      <c r="F48" s="54" t="s">
        <v>185</v>
      </c>
      <c r="G48" s="84">
        <v>0</v>
      </c>
      <c r="H48" s="84">
        <v>0</v>
      </c>
      <c r="I48" s="84">
        <v>0</v>
      </c>
      <c r="J48" s="84">
        <v>0</v>
      </c>
      <c r="K48" s="89">
        <f t="shared" si="0"/>
        <v>0</v>
      </c>
      <c r="L48" s="63"/>
      <c r="M48" s="90"/>
      <c r="N48" s="84">
        <v>0</v>
      </c>
      <c r="O48" s="54">
        <v>1</v>
      </c>
      <c r="P48" s="84">
        <v>0</v>
      </c>
      <c r="Q48" s="84">
        <v>0</v>
      </c>
      <c r="R48" s="94">
        <f t="shared" si="1"/>
        <v>1</v>
      </c>
      <c r="S48" s="54"/>
      <c r="T48" s="54"/>
      <c r="U48" s="84">
        <v>0</v>
      </c>
      <c r="V48" s="84">
        <v>0</v>
      </c>
      <c r="W48" s="54">
        <v>1</v>
      </c>
      <c r="X48" s="84">
        <v>0</v>
      </c>
      <c r="Y48" s="89">
        <f t="shared" si="8"/>
        <v>1</v>
      </c>
      <c r="Z48" s="54"/>
      <c r="AA48" s="54"/>
      <c r="AB48" s="54">
        <f>+Y48+R48</f>
        <v>2</v>
      </c>
      <c r="AC48" s="95">
        <f t="shared" si="4"/>
        <v>0</v>
      </c>
      <c r="AD48" s="54" t="s">
        <v>142</v>
      </c>
      <c r="AE48" s="102">
        <v>0</v>
      </c>
      <c r="AF48" s="80" t="s">
        <v>325</v>
      </c>
    </row>
    <row r="49" spans="1:32" ht="78.95" customHeight="1" x14ac:dyDescent="0.2">
      <c r="A49" s="82" t="s">
        <v>172</v>
      </c>
      <c r="B49" s="61" t="s">
        <v>186</v>
      </c>
      <c r="C49" s="105">
        <v>1</v>
      </c>
      <c r="D49" s="62" t="s">
        <v>187</v>
      </c>
      <c r="E49" s="63">
        <v>0.25</v>
      </c>
      <c r="F49" s="54" t="s">
        <v>188</v>
      </c>
      <c r="G49" s="84">
        <v>0</v>
      </c>
      <c r="H49" s="84">
        <v>0</v>
      </c>
      <c r="I49" s="84">
        <v>0</v>
      </c>
      <c r="J49" s="84">
        <v>0</v>
      </c>
      <c r="K49" s="89">
        <f t="shared" si="0"/>
        <v>0</v>
      </c>
      <c r="L49" s="63"/>
      <c r="M49" s="90"/>
      <c r="N49" s="84">
        <v>0</v>
      </c>
      <c r="O49" s="84">
        <v>0</v>
      </c>
      <c r="P49" s="84">
        <v>0</v>
      </c>
      <c r="Q49" s="77">
        <v>1</v>
      </c>
      <c r="R49" s="94">
        <f t="shared" si="1"/>
        <v>1</v>
      </c>
      <c r="S49" s="54"/>
      <c r="T49" s="54"/>
      <c r="U49" s="84">
        <v>0</v>
      </c>
      <c r="V49" s="84">
        <v>0</v>
      </c>
      <c r="W49" s="84">
        <v>0</v>
      </c>
      <c r="X49" s="77">
        <v>1</v>
      </c>
      <c r="Y49" s="89">
        <f t="shared" si="8"/>
        <v>1</v>
      </c>
      <c r="Z49" s="54"/>
      <c r="AA49" s="54"/>
      <c r="AB49" s="54">
        <f>+Y49+R49</f>
        <v>2</v>
      </c>
      <c r="AC49" s="95">
        <f t="shared" si="4"/>
        <v>0</v>
      </c>
      <c r="AD49" s="54" t="s">
        <v>165</v>
      </c>
      <c r="AE49" s="102">
        <v>0</v>
      </c>
      <c r="AF49" s="80" t="s">
        <v>325</v>
      </c>
    </row>
    <row r="50" spans="1:32" ht="121.5" customHeight="1" x14ac:dyDescent="0.2">
      <c r="A50" s="82" t="s">
        <v>172</v>
      </c>
      <c r="B50" s="61" t="s">
        <v>186</v>
      </c>
      <c r="C50" s="105"/>
      <c r="D50" s="64" t="s">
        <v>189</v>
      </c>
      <c r="E50" s="63">
        <v>0.25</v>
      </c>
      <c r="F50" s="64" t="s">
        <v>190</v>
      </c>
      <c r="G50" s="84">
        <v>0</v>
      </c>
      <c r="H50" s="84">
        <v>0</v>
      </c>
      <c r="I50" s="84">
        <v>0</v>
      </c>
      <c r="J50" s="84">
        <v>0</v>
      </c>
      <c r="K50" s="89">
        <f t="shared" si="0"/>
        <v>0</v>
      </c>
      <c r="L50" s="63"/>
      <c r="M50" s="90"/>
      <c r="N50" s="84">
        <v>0</v>
      </c>
      <c r="O50" s="84">
        <v>0</v>
      </c>
      <c r="P50" s="84">
        <v>0</v>
      </c>
      <c r="Q50" s="65">
        <v>1</v>
      </c>
      <c r="R50" s="94">
        <f t="shared" si="1"/>
        <v>1</v>
      </c>
      <c r="S50" s="54"/>
      <c r="T50" s="54"/>
      <c r="U50" s="84">
        <v>0</v>
      </c>
      <c r="V50" s="84">
        <v>0</v>
      </c>
      <c r="W50" s="84">
        <v>0</v>
      </c>
      <c r="X50" s="65">
        <v>1</v>
      </c>
      <c r="Y50" s="89">
        <f t="shared" si="8"/>
        <v>1</v>
      </c>
      <c r="Z50" s="54"/>
      <c r="AA50" s="54"/>
      <c r="AB50" s="54">
        <f t="shared" ref="AB50:AB54" si="15">+K50+R50+Y50</f>
        <v>2</v>
      </c>
      <c r="AC50" s="95">
        <f t="shared" si="4"/>
        <v>0</v>
      </c>
      <c r="AD50" s="54" t="s">
        <v>97</v>
      </c>
      <c r="AE50" s="102">
        <v>0</v>
      </c>
      <c r="AF50" s="80" t="s">
        <v>325</v>
      </c>
    </row>
    <row r="51" spans="1:32" ht="111" customHeight="1" x14ac:dyDescent="0.2">
      <c r="A51" s="82" t="s">
        <v>172</v>
      </c>
      <c r="B51" s="61" t="s">
        <v>186</v>
      </c>
      <c r="C51" s="105"/>
      <c r="D51" s="64" t="s">
        <v>191</v>
      </c>
      <c r="E51" s="63">
        <v>0.25</v>
      </c>
      <c r="F51" s="64" t="s">
        <v>192</v>
      </c>
      <c r="G51" s="77">
        <v>1</v>
      </c>
      <c r="H51" s="84">
        <v>0</v>
      </c>
      <c r="I51" s="84">
        <v>0</v>
      </c>
      <c r="J51" s="77">
        <v>1</v>
      </c>
      <c r="K51" s="89">
        <f t="shared" si="0"/>
        <v>2</v>
      </c>
      <c r="L51" s="63"/>
      <c r="M51" s="90"/>
      <c r="N51" s="84">
        <v>0</v>
      </c>
      <c r="O51" s="84">
        <v>0</v>
      </c>
      <c r="P51" s="77">
        <v>1</v>
      </c>
      <c r="Q51" s="84">
        <v>0</v>
      </c>
      <c r="R51" s="94">
        <f t="shared" si="1"/>
        <v>1</v>
      </c>
      <c r="S51" s="54"/>
      <c r="T51" s="54"/>
      <c r="U51" s="84">
        <v>0</v>
      </c>
      <c r="V51" s="77">
        <v>1</v>
      </c>
      <c r="W51" s="84">
        <v>0</v>
      </c>
      <c r="X51" s="84">
        <v>0</v>
      </c>
      <c r="Y51" s="89">
        <f t="shared" si="8"/>
        <v>1</v>
      </c>
      <c r="Z51" s="54"/>
      <c r="AA51" s="54"/>
      <c r="AB51" s="54">
        <v>4</v>
      </c>
      <c r="AC51" s="95">
        <f t="shared" si="4"/>
        <v>0</v>
      </c>
      <c r="AD51" s="54" t="s">
        <v>193</v>
      </c>
      <c r="AE51" s="102">
        <v>0</v>
      </c>
      <c r="AF51" s="80" t="s">
        <v>318</v>
      </c>
    </row>
    <row r="52" spans="1:32" ht="105.75" customHeight="1" x14ac:dyDescent="0.2">
      <c r="A52" s="83" t="s">
        <v>194</v>
      </c>
      <c r="B52" s="66" t="s">
        <v>195</v>
      </c>
      <c r="C52" s="67">
        <v>1</v>
      </c>
      <c r="D52" s="78" t="s">
        <v>196</v>
      </c>
      <c r="E52" s="69">
        <v>1</v>
      </c>
      <c r="F52" s="70" t="s">
        <v>197</v>
      </c>
      <c r="G52" s="86">
        <v>0</v>
      </c>
      <c r="H52" s="86">
        <v>0</v>
      </c>
      <c r="I52" s="86">
        <v>0</v>
      </c>
      <c r="J52" s="86">
        <v>0</v>
      </c>
      <c r="K52" s="97">
        <f t="shared" si="0"/>
        <v>0</v>
      </c>
      <c r="L52" s="69"/>
      <c r="M52" s="100"/>
      <c r="N52" s="86">
        <v>0</v>
      </c>
      <c r="O52" s="86">
        <v>0</v>
      </c>
      <c r="P52" s="86">
        <v>0</v>
      </c>
      <c r="Q52" s="71">
        <v>1</v>
      </c>
      <c r="R52" s="96">
        <f t="shared" si="1"/>
        <v>1</v>
      </c>
      <c r="S52" s="70"/>
      <c r="T52" s="70"/>
      <c r="U52" s="86">
        <v>0</v>
      </c>
      <c r="V52" s="86">
        <v>0</v>
      </c>
      <c r="W52" s="86">
        <v>0</v>
      </c>
      <c r="X52" s="71">
        <v>1</v>
      </c>
      <c r="Y52" s="97">
        <f t="shared" si="8"/>
        <v>1</v>
      </c>
      <c r="Z52" s="70"/>
      <c r="AA52" s="70"/>
      <c r="AB52" s="70">
        <f t="shared" si="15"/>
        <v>2</v>
      </c>
      <c r="AC52" s="98">
        <f t="shared" si="4"/>
        <v>0</v>
      </c>
      <c r="AD52" s="70" t="s">
        <v>111</v>
      </c>
      <c r="AE52" s="102">
        <v>0</v>
      </c>
      <c r="AF52" s="80" t="s">
        <v>325</v>
      </c>
    </row>
    <row r="53" spans="1:32" ht="105.75" customHeight="1" x14ac:dyDescent="0.2">
      <c r="A53" s="83" t="s">
        <v>194</v>
      </c>
      <c r="B53" s="66" t="s">
        <v>195</v>
      </c>
      <c r="C53" s="67">
        <v>1</v>
      </c>
      <c r="D53" s="68" t="s">
        <v>198</v>
      </c>
      <c r="E53" s="69">
        <v>1</v>
      </c>
      <c r="F53" s="70" t="s">
        <v>197</v>
      </c>
      <c r="G53" s="86">
        <v>0</v>
      </c>
      <c r="H53" s="86">
        <v>0</v>
      </c>
      <c r="I53" s="86">
        <v>0</v>
      </c>
      <c r="J53" s="86">
        <v>0</v>
      </c>
      <c r="K53" s="97">
        <f t="shared" si="0"/>
        <v>0</v>
      </c>
      <c r="L53" s="69"/>
      <c r="M53" s="100"/>
      <c r="N53" s="71">
        <v>1</v>
      </c>
      <c r="O53" s="86">
        <v>0</v>
      </c>
      <c r="P53" s="86">
        <v>0</v>
      </c>
      <c r="Q53" s="86">
        <v>0</v>
      </c>
      <c r="R53" s="96">
        <f t="shared" si="1"/>
        <v>1</v>
      </c>
      <c r="S53" s="70"/>
      <c r="T53" s="70"/>
      <c r="U53" s="86">
        <v>0</v>
      </c>
      <c r="V53" s="86">
        <v>0</v>
      </c>
      <c r="W53" s="86">
        <v>0</v>
      </c>
      <c r="X53" s="86">
        <v>0</v>
      </c>
      <c r="Y53" s="97">
        <f t="shared" si="8"/>
        <v>0</v>
      </c>
      <c r="Z53" s="70"/>
      <c r="AA53" s="70"/>
      <c r="AB53" s="70">
        <f t="shared" si="15"/>
        <v>1</v>
      </c>
      <c r="AC53" s="98">
        <f t="shared" si="4"/>
        <v>0</v>
      </c>
      <c r="AD53" s="70" t="s">
        <v>97</v>
      </c>
      <c r="AE53" s="102">
        <v>0</v>
      </c>
      <c r="AF53" s="80" t="s">
        <v>325</v>
      </c>
    </row>
    <row r="54" spans="1:32" ht="81" customHeight="1" x14ac:dyDescent="0.2">
      <c r="A54" s="83" t="s">
        <v>194</v>
      </c>
      <c r="B54" s="66" t="s">
        <v>195</v>
      </c>
      <c r="C54" s="67">
        <v>1</v>
      </c>
      <c r="D54" s="72" t="s">
        <v>199</v>
      </c>
      <c r="E54" s="69">
        <v>1</v>
      </c>
      <c r="F54" s="70" t="s">
        <v>197</v>
      </c>
      <c r="G54" s="86">
        <v>0</v>
      </c>
      <c r="H54" s="86">
        <v>0</v>
      </c>
      <c r="I54" s="86">
        <v>0</v>
      </c>
      <c r="J54" s="86">
        <v>0</v>
      </c>
      <c r="K54" s="97">
        <f t="shared" si="0"/>
        <v>0</v>
      </c>
      <c r="L54" s="69"/>
      <c r="M54" s="100"/>
      <c r="N54" s="86">
        <v>0</v>
      </c>
      <c r="O54" s="86">
        <v>0</v>
      </c>
      <c r="P54" s="86">
        <v>0</v>
      </c>
      <c r="Q54" s="86">
        <v>0</v>
      </c>
      <c r="R54" s="96">
        <f t="shared" si="1"/>
        <v>0</v>
      </c>
      <c r="S54" s="70"/>
      <c r="T54" s="70"/>
      <c r="U54" s="86">
        <v>0</v>
      </c>
      <c r="V54" s="86">
        <v>0</v>
      </c>
      <c r="W54" s="71">
        <v>1</v>
      </c>
      <c r="X54" s="86">
        <v>0</v>
      </c>
      <c r="Y54" s="97">
        <f t="shared" si="8"/>
        <v>1</v>
      </c>
      <c r="Z54" s="70"/>
      <c r="AA54" s="70"/>
      <c r="AB54" s="70">
        <f t="shared" si="15"/>
        <v>1</v>
      </c>
      <c r="AC54" s="98">
        <f t="shared" si="4"/>
        <v>0</v>
      </c>
      <c r="AD54" s="70" t="s">
        <v>97</v>
      </c>
      <c r="AE54" s="102">
        <v>0</v>
      </c>
      <c r="AF54" s="80" t="s">
        <v>324</v>
      </c>
    </row>
    <row r="55" spans="1:32" ht="106.5" customHeight="1" x14ac:dyDescent="0.2">
      <c r="A55" s="83" t="s">
        <v>194</v>
      </c>
      <c r="B55" s="66" t="s">
        <v>195</v>
      </c>
      <c r="C55" s="67">
        <v>1</v>
      </c>
      <c r="D55" s="68" t="s">
        <v>200</v>
      </c>
      <c r="E55" s="69">
        <v>1</v>
      </c>
      <c r="F55" s="70" t="s">
        <v>201</v>
      </c>
      <c r="G55" s="86">
        <v>0</v>
      </c>
      <c r="H55" s="86">
        <v>0</v>
      </c>
      <c r="I55" s="86">
        <v>0</v>
      </c>
      <c r="J55" s="86">
        <v>0</v>
      </c>
      <c r="K55" s="97">
        <f t="shared" si="0"/>
        <v>0</v>
      </c>
      <c r="L55" s="69"/>
      <c r="M55" s="100"/>
      <c r="N55" s="86">
        <v>0</v>
      </c>
      <c r="O55" s="73">
        <v>1</v>
      </c>
      <c r="P55" s="86">
        <v>0</v>
      </c>
      <c r="Q55" s="86">
        <v>0</v>
      </c>
      <c r="R55" s="96">
        <f t="shared" si="1"/>
        <v>1</v>
      </c>
      <c r="S55" s="70"/>
      <c r="T55" s="70"/>
      <c r="U55" s="86">
        <v>0</v>
      </c>
      <c r="V55" s="86">
        <v>0</v>
      </c>
      <c r="W55" s="86">
        <v>0</v>
      </c>
      <c r="X55" s="86">
        <v>0</v>
      </c>
      <c r="Y55" s="97">
        <f t="shared" si="8"/>
        <v>0</v>
      </c>
      <c r="Z55" s="70"/>
      <c r="AA55" s="70"/>
      <c r="AB55" s="70">
        <f t="shared" ref="AB55" si="16">+K55+R55+Y55</f>
        <v>1</v>
      </c>
      <c r="AC55" s="98">
        <f t="shared" si="4"/>
        <v>0</v>
      </c>
      <c r="AD55" s="70" t="s">
        <v>111</v>
      </c>
      <c r="AE55" s="102">
        <v>0</v>
      </c>
      <c r="AF55" s="80" t="s">
        <v>325</v>
      </c>
    </row>
    <row r="56" spans="1:32" ht="108" customHeight="1" x14ac:dyDescent="0.2">
      <c r="A56" s="83" t="s">
        <v>194</v>
      </c>
      <c r="B56" s="66" t="s">
        <v>195</v>
      </c>
      <c r="C56" s="67">
        <v>1</v>
      </c>
      <c r="D56" s="68" t="s">
        <v>202</v>
      </c>
      <c r="E56" s="69">
        <v>1</v>
      </c>
      <c r="F56" s="70" t="s">
        <v>201</v>
      </c>
      <c r="G56" s="86">
        <v>0</v>
      </c>
      <c r="H56" s="86">
        <v>0</v>
      </c>
      <c r="I56" s="86">
        <v>0</v>
      </c>
      <c r="J56" s="86">
        <v>0</v>
      </c>
      <c r="K56" s="97">
        <f t="shared" si="0"/>
        <v>0</v>
      </c>
      <c r="L56" s="69"/>
      <c r="M56" s="100"/>
      <c r="N56" s="86">
        <v>0</v>
      </c>
      <c r="O56" s="73">
        <v>1</v>
      </c>
      <c r="P56" s="86">
        <v>0</v>
      </c>
      <c r="Q56" s="86">
        <v>0</v>
      </c>
      <c r="R56" s="96">
        <f t="shared" si="1"/>
        <v>1</v>
      </c>
      <c r="S56" s="70"/>
      <c r="T56" s="70"/>
      <c r="U56" s="86">
        <v>0</v>
      </c>
      <c r="V56" s="86">
        <v>0</v>
      </c>
      <c r="W56" s="86">
        <v>0</v>
      </c>
      <c r="X56" s="86">
        <v>0</v>
      </c>
      <c r="Y56" s="97">
        <f t="shared" si="8"/>
        <v>0</v>
      </c>
      <c r="Z56" s="70"/>
      <c r="AA56" s="70"/>
      <c r="AB56" s="70">
        <v>1</v>
      </c>
      <c r="AC56" s="98">
        <f t="shared" si="4"/>
        <v>0</v>
      </c>
      <c r="AD56" s="70" t="s">
        <v>97</v>
      </c>
      <c r="AE56" s="102">
        <v>0</v>
      </c>
      <c r="AF56" s="80" t="s">
        <v>325</v>
      </c>
    </row>
  </sheetData>
  <sheetProtection formatCells="0" formatColumns="0" formatRows="0" insertColumns="0" insertRows="0" insertHyperlinks="0" deleteColumns="0" deleteRows="0" sort="0" autoFilter="0" pivotTables="0"/>
  <autoFilter ref="A1:AD56" xr:uid="{5881528A-0ED3-42BE-83A5-200D1756E552}"/>
  <mergeCells count="15">
    <mergeCell ref="C11:C13"/>
    <mergeCell ref="C6:C8"/>
    <mergeCell ref="C2:C3"/>
    <mergeCell ref="C4:C5"/>
    <mergeCell ref="C14:C20"/>
    <mergeCell ref="C25:C27"/>
    <mergeCell ref="C28:C29"/>
    <mergeCell ref="C30:C31"/>
    <mergeCell ref="C21:C24"/>
    <mergeCell ref="C32:C35"/>
    <mergeCell ref="D41:D42"/>
    <mergeCell ref="C49:C51"/>
    <mergeCell ref="C36:C37"/>
    <mergeCell ref="C39:C42"/>
    <mergeCell ref="C43:C48"/>
  </mergeCells>
  <phoneticPr fontId="8" type="noConversion"/>
  <dataValidations count="3">
    <dataValidation allowBlank="1" showInputMessage="1" showErrorMessage="1" prompt="Formule las acciones necesarias para cumplir la actividad diseñada. El  resultado del conjunto de acciones debe ser el producto de la actividad" sqref="E11:E13 D36:D38" xr:uid="{836E3BFB-A96D-4725-B4ED-032E64F8AEDA}"/>
    <dataValidation allowBlank="1" showInputMessage="1" showErrorMessage="1" prompt="Registre el producto que va entregar, resultado de la accion realizada." sqref="F31 F36:F38" xr:uid="{F0A61ADC-DBDD-40B0-966E-6FFF34C315DE}"/>
    <dataValidation allowBlank="1" showInputMessage="1" showErrorMessage="1" prompt="Registre la cantidad de producto que entregará en cada mes" sqref="O41:P42 G31:J38 P31:Q31 N32:Q39 N40:N41 P40:Q40 U32:W38 X31:X42 U39:V39 V40:W40 U41:W41 U42:V42" xr:uid="{9C8DB3BC-0242-4B12-B702-2902F27BB92E}"/>
  </dataValidations>
  <hyperlinks>
    <hyperlink ref="AF14" r:id="rId1" display="https://creg.gov.co/publicaciones/15117/472-informe-de-congreso" xr:uid="{66D39A46-FB00-40D4-AF04-4B7FBA340CA0}"/>
  </hyperlinks>
  <pageMargins left="0.7" right="0.7" top="0.75" bottom="0.75" header="0.3" footer="0.3"/>
  <pageSetup orientation="portrait" horizontalDpi="1200" verticalDpi="1200" r:id="rId2"/>
  <extLst>
    <ext xmlns:x14="http://schemas.microsoft.com/office/spreadsheetml/2009/9/main" uri="{CCE6A557-97BC-4b89-ADB6-D9C93CAAB3DF}">
      <x14:dataValidations xmlns:xm="http://schemas.microsoft.com/office/excel/2006/main" count="1">
        <x14:dataValidation type="list" allowBlank="1" showInputMessage="1" showErrorMessage="1" xr:uid="{4834926B-61B3-4A13-A627-0603CC6A46B0}">
          <x14:formula1>
            <xm:f>Lista!$I$2:$I$14</xm:f>
          </x14:formula1>
          <xm:sqref>AD2:AD29 AD31:AD37 AD48:AD56 AD39 AD41:AD43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2DA24-F276-4F9F-B6EC-21CBFCD842DF}">
  <dimension ref="A1:M20"/>
  <sheetViews>
    <sheetView topLeftCell="I1" workbookViewId="0">
      <selection activeCell="I2" sqref="I2:I14"/>
    </sheetView>
  </sheetViews>
  <sheetFormatPr baseColWidth="10" defaultColWidth="12" defaultRowHeight="15.75" x14ac:dyDescent="0.25"/>
  <cols>
    <col min="1" max="1" width="27.7109375" style="4" customWidth="1"/>
    <col min="2" max="2" width="15.85546875" style="4" customWidth="1"/>
    <col min="3" max="3" width="12" style="4"/>
    <col min="4" max="4" width="15.42578125" style="4" customWidth="1"/>
    <col min="5" max="5" width="22.42578125" style="4" customWidth="1"/>
    <col min="6" max="6" width="58.85546875" style="4" customWidth="1"/>
    <col min="7" max="7" width="75.85546875" style="4" customWidth="1"/>
    <col min="8" max="8" width="25.42578125" style="4" customWidth="1"/>
    <col min="9" max="9" width="48.28515625" style="4" customWidth="1"/>
    <col min="10" max="10" width="46.85546875" style="4" customWidth="1"/>
    <col min="11" max="12" width="62.85546875" style="4" customWidth="1"/>
    <col min="13" max="13" width="117" style="4" customWidth="1"/>
    <col min="14" max="16384" width="12" style="4"/>
  </cols>
  <sheetData>
    <row r="1" spans="1:13" s="3" customFormat="1" ht="27.95" customHeight="1" x14ac:dyDescent="0.25">
      <c r="A1" s="1" t="s">
        <v>213</v>
      </c>
      <c r="B1" s="1" t="s">
        <v>214</v>
      </c>
      <c r="C1" s="1" t="s">
        <v>215</v>
      </c>
      <c r="D1" s="1" t="s">
        <v>216</v>
      </c>
      <c r="E1" s="2" t="s">
        <v>217</v>
      </c>
      <c r="F1" s="2" t="s">
        <v>218</v>
      </c>
      <c r="G1" s="2" t="s">
        <v>219</v>
      </c>
      <c r="H1" s="2" t="s">
        <v>220</v>
      </c>
      <c r="I1" s="2" t="s">
        <v>221</v>
      </c>
      <c r="J1" s="2" t="s">
        <v>222</v>
      </c>
      <c r="K1" s="2" t="s">
        <v>223</v>
      </c>
      <c r="L1" s="2" t="s">
        <v>224</v>
      </c>
      <c r="M1" s="2" t="s">
        <v>225</v>
      </c>
    </row>
    <row r="2" spans="1:13" x14ac:dyDescent="0.25">
      <c r="A2" s="4" t="s">
        <v>226</v>
      </c>
      <c r="B2" s="5" t="s">
        <v>227</v>
      </c>
      <c r="C2" s="5" t="s">
        <v>228</v>
      </c>
      <c r="D2" s="5" t="s">
        <v>229</v>
      </c>
      <c r="F2" s="4" t="s">
        <v>230</v>
      </c>
      <c r="G2" s="4" t="s">
        <v>231</v>
      </c>
      <c r="H2" s="4" t="s">
        <v>232</v>
      </c>
      <c r="I2" s="4" t="s">
        <v>170</v>
      </c>
      <c r="J2" s="4" t="s">
        <v>233</v>
      </c>
      <c r="K2" s="4" t="s">
        <v>234</v>
      </c>
      <c r="L2" s="4" t="s">
        <v>235</v>
      </c>
      <c r="M2" s="4" t="s">
        <v>236</v>
      </c>
    </row>
    <row r="3" spans="1:13" x14ac:dyDescent="0.25">
      <c r="A3" s="4" t="s">
        <v>237</v>
      </c>
      <c r="B3" s="5" t="s">
        <v>238</v>
      </c>
      <c r="C3" s="5" t="s">
        <v>239</v>
      </c>
      <c r="D3" s="5" t="s">
        <v>240</v>
      </c>
      <c r="F3" s="4" t="s">
        <v>241</v>
      </c>
      <c r="G3" s="4" t="s">
        <v>242</v>
      </c>
      <c r="H3" s="4" t="s">
        <v>243</v>
      </c>
      <c r="I3" s="4" t="s">
        <v>244</v>
      </c>
      <c r="J3" s="4" t="s">
        <v>245</v>
      </c>
      <c r="K3" s="4" t="s">
        <v>246</v>
      </c>
      <c r="L3" s="4" t="s">
        <v>247</v>
      </c>
      <c r="M3" s="4" t="s">
        <v>248</v>
      </c>
    </row>
    <row r="4" spans="1:13" x14ac:dyDescent="0.25">
      <c r="F4" s="4" t="s">
        <v>249</v>
      </c>
      <c r="G4" s="4" t="s">
        <v>250</v>
      </c>
      <c r="H4" s="4" t="s">
        <v>251</v>
      </c>
      <c r="I4" s="4" t="s">
        <v>252</v>
      </c>
      <c r="J4" s="4" t="s">
        <v>253</v>
      </c>
      <c r="K4" s="4" t="s">
        <v>254</v>
      </c>
      <c r="M4" s="4" t="s">
        <v>255</v>
      </c>
    </row>
    <row r="5" spans="1:13" x14ac:dyDescent="0.25">
      <c r="F5" s="4" t="s">
        <v>256</v>
      </c>
      <c r="G5" s="4" t="s">
        <v>257</v>
      </c>
      <c r="H5" s="4" t="s">
        <v>258</v>
      </c>
      <c r="I5" s="6" t="s">
        <v>84</v>
      </c>
      <c r="J5" s="4" t="s">
        <v>259</v>
      </c>
      <c r="K5" s="4" t="s">
        <v>260</v>
      </c>
      <c r="M5" s="4" t="s">
        <v>261</v>
      </c>
    </row>
    <row r="6" spans="1:13" ht="15.6" customHeight="1" x14ac:dyDescent="0.25">
      <c r="F6" s="4" t="s">
        <v>262</v>
      </c>
      <c r="G6" s="4" t="s">
        <v>263</v>
      </c>
      <c r="I6" s="6" t="s">
        <v>74</v>
      </c>
      <c r="J6" s="4" t="s">
        <v>264</v>
      </c>
      <c r="K6" s="4" t="s">
        <v>265</v>
      </c>
      <c r="M6" s="4" t="s">
        <v>266</v>
      </c>
    </row>
    <row r="7" spans="1:13" x14ac:dyDescent="0.25">
      <c r="F7" s="4" t="s">
        <v>267</v>
      </c>
      <c r="G7" s="4" t="s">
        <v>268</v>
      </c>
      <c r="I7" s="4" t="s">
        <v>269</v>
      </c>
      <c r="J7" s="4" t="s">
        <v>270</v>
      </c>
      <c r="K7" s="4" t="s">
        <v>271</v>
      </c>
    </row>
    <row r="8" spans="1:13" x14ac:dyDescent="0.25">
      <c r="F8" s="4" t="s">
        <v>272</v>
      </c>
      <c r="G8" s="4" t="s">
        <v>273</v>
      </c>
      <c r="I8" s="4" t="s">
        <v>193</v>
      </c>
      <c r="J8" s="4" t="s">
        <v>274</v>
      </c>
      <c r="K8" s="4" t="s">
        <v>275</v>
      </c>
    </row>
    <row r="9" spans="1:13" x14ac:dyDescent="0.25">
      <c r="F9" s="4" t="s">
        <v>276</v>
      </c>
      <c r="G9" s="4" t="s">
        <v>277</v>
      </c>
      <c r="I9" s="4" t="s">
        <v>142</v>
      </c>
      <c r="K9" s="4" t="s">
        <v>278</v>
      </c>
    </row>
    <row r="10" spans="1:13" x14ac:dyDescent="0.25">
      <c r="F10" s="4" t="s">
        <v>279</v>
      </c>
      <c r="G10" s="4" t="s">
        <v>280</v>
      </c>
      <c r="I10" s="4" t="s">
        <v>183</v>
      </c>
      <c r="K10" s="4" t="s">
        <v>281</v>
      </c>
    </row>
    <row r="11" spans="1:13" x14ac:dyDescent="0.25">
      <c r="F11" s="4" t="s">
        <v>282</v>
      </c>
      <c r="G11" s="4" t="s">
        <v>283</v>
      </c>
      <c r="I11" s="6" t="s">
        <v>97</v>
      </c>
      <c r="K11" s="4" t="s">
        <v>284</v>
      </c>
    </row>
    <row r="12" spans="1:13" x14ac:dyDescent="0.25">
      <c r="F12" s="4" t="s">
        <v>285</v>
      </c>
      <c r="G12" s="4" t="s">
        <v>286</v>
      </c>
      <c r="I12" s="6" t="s">
        <v>111</v>
      </c>
      <c r="K12" s="4" t="s">
        <v>287</v>
      </c>
    </row>
    <row r="13" spans="1:13" x14ac:dyDescent="0.25">
      <c r="F13" s="4" t="s">
        <v>288</v>
      </c>
      <c r="G13" s="4" t="s">
        <v>266</v>
      </c>
      <c r="I13" s="6" t="s">
        <v>165</v>
      </c>
      <c r="K13" s="4" t="s">
        <v>289</v>
      </c>
    </row>
    <row r="14" spans="1:13" x14ac:dyDescent="0.25">
      <c r="F14" s="4" t="s">
        <v>290</v>
      </c>
      <c r="I14" s="6" t="s">
        <v>291</v>
      </c>
      <c r="K14" s="4" t="s">
        <v>292</v>
      </c>
    </row>
    <row r="15" spans="1:13" x14ac:dyDescent="0.25">
      <c r="F15" s="4" t="s">
        <v>293</v>
      </c>
      <c r="K15" s="4" t="s">
        <v>294</v>
      </c>
    </row>
    <row r="16" spans="1:13" x14ac:dyDescent="0.25">
      <c r="F16" s="4" t="s">
        <v>295</v>
      </c>
      <c r="K16" s="4" t="s">
        <v>296</v>
      </c>
    </row>
    <row r="17" spans="6:11" x14ac:dyDescent="0.25">
      <c r="F17" s="4" t="s">
        <v>297</v>
      </c>
      <c r="K17" s="4" t="s">
        <v>298</v>
      </c>
    </row>
    <row r="18" spans="6:11" x14ac:dyDescent="0.25">
      <c r="F18" s="4" t="s">
        <v>299</v>
      </c>
      <c r="K18" s="4" t="s">
        <v>300</v>
      </c>
    </row>
    <row r="19" spans="6:11" x14ac:dyDescent="0.25">
      <c r="K19" s="4" t="s">
        <v>301</v>
      </c>
    </row>
    <row r="20" spans="6:11" x14ac:dyDescent="0.25">
      <c r="K20" s="4" t="s">
        <v>302</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L J o s W O / D o 5 S k A A A A 9 g A A A B I A H A B D b 2 5 m a W c v U G F j a 2 F n Z S 5 4 b W w g o h g A K K A U A A A A A A A A A A A A A A A A A A A A A A A A A A A A h Y 8 x D o I w G I W v Q r r T l m o M I T 9 l Y J V o Y m J c m 1 K h E Y q h x X I 3 B 4 / k F c Q o 6 u b 4 v v c N 7 9 2 v N 8 j G t g k u q r e 6 M y m K M E W B M r I r t a l S N L h j G K O M w 1 b I k 6 h U M M n G J q M t U 1 Q 7 d 0 4 I 8 d 5 j v 8 B d X x F G a U Q O x X o n a 9 U K 9 J H 1 f z n U x j p h p E I c 9 q 8 x n O G I L f G K x Z g C m S E U 2 n w F N u 1 9 t j 8 Q 8 q F x Q 6 + 4 s m G + A T J H I O 8 P / A F Q S w M E F A A C A A g A L J o s 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y a L F g o i k e 4 D g A A A B E A A A A T A B w A R m 9 y b X V s Y X M v U 2 V j d G l v b j E u b S C i G A A o o B Q A A A A A A A A A A A A A A A A A A A A A A A A A A A A r T k 0 u y c z P U w i G 0 I b W A F B L A Q I t A B Q A A g A I A C y a L F j v w 6 O U p A A A A P Y A A A A S A A A A A A A A A A A A A A A A A A A A A A B D b 2 5 m a W c v U G F j a 2 F n Z S 5 4 b W x Q S w E C L Q A U A A I A C A A s m i x Y D 8 r p q 6 Q A A A D p A A A A E w A A A A A A A A A A A A A A A A D w A A A A W 0 N v b n R l b n R f V H l w Z X N d L n h t b F B L A Q I t A B Q A A g A I A C y a L F 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M T 1 i p + j j F Q Y v 6 v E G l B t l Z A A A A A A I A A A A A A A N m A A D A A A A A E A A A A G + n 1 x v q K x e z e 4 g C I J s E X F c A A A A A B I A A A K A A A A A Q A A A A t + G v A z e c G Y s h 4 t Y S d O K C K l A A A A D S / x p E h k s U e i C E O y 7 P 9 Y u 4 4 v 2 Q h g z N j 3 A A U N 8 K / d n h z S 7 K G j i W W l 7 v A f B z q 3 P 7 / P V K k 1 t P G 1 / / 4 f m Q w y 7 t d J o t P z e N R N i F o s e / a S X Y C F a 8 a R Q A A A B A p t 6 w m e 7 x f / u V d A r u u Q i 4 J I w O k Q = = < / D a t a M a s h u p > 
</file>

<file path=customXml/item2.xml><?xml version="1.0" encoding="utf-8"?>
<ct:contentTypeSchema xmlns:ct="http://schemas.microsoft.com/office/2006/metadata/contentType" xmlns:ma="http://schemas.microsoft.com/office/2006/metadata/properties/metaAttributes" ct:_="" ma:_="" ma:contentTypeName="Documento" ma:contentTypeID="0x010100DCDD0B26ABEDD0459BD4267A57D8442E" ma:contentTypeVersion="18" ma:contentTypeDescription="Crear nuevo documento." ma:contentTypeScope="" ma:versionID="b2d8a92c50054a321509d5ce6abe20e9">
  <xsd:schema xmlns:xsd="http://www.w3.org/2001/XMLSchema" xmlns:xs="http://www.w3.org/2001/XMLSchema" xmlns:p="http://schemas.microsoft.com/office/2006/metadata/properties" xmlns:ns2="52f50d89-700a-49c3-acb1-cc45863f80d1" xmlns:ns3="c5e352c5-a0a5-4aff-9101-fc8c076df9f7" targetNamespace="http://schemas.microsoft.com/office/2006/metadata/properties" ma:root="true" ma:fieldsID="ebf6433a141de0104e034b0479a24b45" ns2:_="" ns3:_="">
    <xsd:import namespace="52f50d89-700a-49c3-acb1-cc45863f80d1"/>
    <xsd:import namespace="c5e352c5-a0a5-4aff-9101-fc8c076df9f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SearchPropertie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f50d89-700a-49c3-acb1-cc45863f80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42cdfcee-ca2d-46b2-8159-5b17d2d80cf8"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e352c5-a0a5-4aff-9101-fc8c076df9f7"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1cb475c7-d1a3-4077-b403-cc3b7f332392}" ma:internalName="TaxCatchAll" ma:showField="CatchAllData" ma:web="c5e352c5-a0a5-4aff-9101-fc8c076df9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c5e352c5-a0a5-4aff-9101-fc8c076df9f7" xsi:nil="true"/>
    <lcf76f155ced4ddcb4097134ff3c332f xmlns="52f50d89-700a-49c3-acb1-cc45863f80d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4B51E87-33D0-43EA-8DC6-D7E3301D3A6F}">
  <ds:schemaRefs>
    <ds:schemaRef ds:uri="http://schemas.microsoft.com/DataMashup"/>
  </ds:schemaRefs>
</ds:datastoreItem>
</file>

<file path=customXml/itemProps2.xml><?xml version="1.0" encoding="utf-8"?>
<ds:datastoreItem xmlns:ds="http://schemas.openxmlformats.org/officeDocument/2006/customXml" ds:itemID="{16BE74BE-942B-44C2-AEDE-D5EF462DBF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f50d89-700a-49c3-acb1-cc45863f80d1"/>
    <ds:schemaRef ds:uri="c5e352c5-a0a5-4aff-9101-fc8c076df9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082AAF-B727-41CF-B32D-CE674D65EAE2}">
  <ds:schemaRefs>
    <ds:schemaRef ds:uri="http://schemas.microsoft.com/sharepoint/v3/contenttype/forms"/>
  </ds:schemaRefs>
</ds:datastoreItem>
</file>

<file path=customXml/itemProps4.xml><?xml version="1.0" encoding="utf-8"?>
<ds:datastoreItem xmlns:ds="http://schemas.openxmlformats.org/officeDocument/2006/customXml" ds:itemID="{F564BE46-6A45-4A28-B474-92CD41532C87}">
  <ds:schemaRefs>
    <ds:schemaRef ds:uri="http://schemas.microsoft.com/office/2006/documentManagement/types"/>
    <ds:schemaRef ds:uri="http://schemas.microsoft.com/office/infopath/2007/PartnerControls"/>
    <ds:schemaRef ds:uri="http://www.w3.org/XML/1998/namespace"/>
    <ds:schemaRef ds:uri="http://purl.org/dc/dcmitype/"/>
    <ds:schemaRef ds:uri="http://purl.org/dc/terms/"/>
    <ds:schemaRef ds:uri="http://purl.org/dc/elements/1.1/"/>
    <ds:schemaRef ds:uri="52f50d89-700a-49c3-acb1-cc45863f80d1"/>
    <ds:schemaRef ds:uri="http://schemas.openxmlformats.org/package/2006/metadata/core-properties"/>
    <ds:schemaRef ds:uri="c5e352c5-a0a5-4aff-9101-fc8c076df9f7"/>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Guia</vt:lpstr>
      <vt:lpstr>20240510_1er.seguimientoPAAC</vt:lpstr>
      <vt:lpstr>Lista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Brenda Ginley Roncancio Ladino</dc:creator>
  <cp:keywords/>
  <dc:description/>
  <cp:lastModifiedBy>Mallen Vargas</cp:lastModifiedBy>
  <cp:revision/>
  <dcterms:created xsi:type="dcterms:W3CDTF">2024-01-12T14:41:41Z</dcterms:created>
  <dcterms:modified xsi:type="dcterms:W3CDTF">2024-05-17T12:53:47Z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0x010100DCDD0B26ABEDD0459BD4267A57D8442E</vt:lpwstr>
  </property>
  <property fmtid="{D5CDD505-2E9C-101B-9397-08002B2CF9AE}" pid="3" name="MediaServiceImageTags">
    <vt:lpwstr/>
  </property>
</Properties>
</file>