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broncancio\Desktop\"/>
    </mc:Choice>
  </mc:AlternateContent>
  <xr:revisionPtr revIDLastSave="0" documentId="13_ncr:1_{83423C74-8B2D-4E66-AE10-88C108F61F02}" xr6:coauthVersionLast="47" xr6:coauthVersionMax="47" xr10:uidLastSave="{00000000-0000-0000-0000-000000000000}"/>
  <bookViews>
    <workbookView xWindow="-110" yWindow="-110" windowWidth="19420" windowHeight="10420" xr2:uid="{FD7AF078-83A6-4668-8244-AFCBF13E7D5F}"/>
  </bookViews>
  <sheets>
    <sheet name="PAAC-2024-V-1" sheetId="1" r:id="rId1"/>
    <sheet name="Guia" sheetId="4" state="hidden" r:id="rId2"/>
    <sheet name="Lista" sheetId="3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'PAAC-2024-V-1'!$A$1:$Y$59</definedName>
    <definedName name="A" localSheetId="1">#REF!</definedName>
    <definedName name="A">#REF!</definedName>
    <definedName name="ADMINISTRADORASPUBLICO" localSheetId="1">#REF!</definedName>
    <definedName name="ADMINISTRADORASPUBLICO">#REF!</definedName>
    <definedName name="ANMINISTRADORASPRIVADO" localSheetId="1">#REF!</definedName>
    <definedName name="ANMINISTRADORASPRIVADO">#REF!</definedName>
    <definedName name="APORTESESCUELAS" localSheetId="1">#REF!</definedName>
    <definedName name="APORTESESCUELAS">#REF!</definedName>
    <definedName name="AREA" localSheetId="1">#REF!</definedName>
    <definedName name="AREA">#REF!</definedName>
    <definedName name="ARRENDAMIENTO" localSheetId="1">#REF!</definedName>
    <definedName name="ARRENDAMIENTO">#REF!</definedName>
    <definedName name="ARRENDAMIENTOS" localSheetId="1">#REF!</definedName>
    <definedName name="ARRENDAMIENTOS">#REF!</definedName>
    <definedName name="BARRANQUILLA" localSheetId="1">#REF!</definedName>
    <definedName name="BARRANQUILLA">#REF!</definedName>
    <definedName name="BOGOTÁ" localSheetId="1">#REF!</definedName>
    <definedName name="BOGOTÁ">#REF!</definedName>
    <definedName name="BUCARAMANGA" localSheetId="1">#REF!</definedName>
    <definedName name="BUCARAMANGA">#REF!</definedName>
    <definedName name="CAL_2021_EVAL_CAL" localSheetId="1">#REF!</definedName>
    <definedName name="CAL_2021_EVAL_CAL">#REF!</definedName>
    <definedName name="CALI" localSheetId="1">#REF!</definedName>
    <definedName name="CALI">#REF!</definedName>
    <definedName name="CAPA_TEC" localSheetId="1">#REF!</definedName>
    <definedName name="CAPA_TEC">#REF!</definedName>
    <definedName name="CAPACITACION" localSheetId="1">#REF!</definedName>
    <definedName name="CAPACITACION">#REF!</definedName>
    <definedName name="CAPACITACIÓN" localSheetId="1">#REF!</definedName>
    <definedName name="CAPACITACIÓN">#REF!</definedName>
    <definedName name="CARACTER_SOCIO" localSheetId="1">#REF!</definedName>
    <definedName name="CARACTER_SOCIO">#REF!</definedName>
    <definedName name="caractersoc" localSheetId="1">#REF!</definedName>
    <definedName name="caractersoc">#REF!</definedName>
    <definedName name="CENSOE" localSheetId="1">#REF!</definedName>
    <definedName name="CENSOE">#REF!</definedName>
    <definedName name="censoec" localSheetId="1">#REF!</definedName>
    <definedName name="censoec">#REF!</definedName>
    <definedName name="CENSOECONOMICO" localSheetId="1">#REF!</definedName>
    <definedName name="CENSOECONOMICO">#REF!</definedName>
    <definedName name="COMPRADEEQUIPO" localSheetId="1">#REF!</definedName>
    <definedName name="COMPRADEEQUIPO">#REF!</definedName>
    <definedName name="COMPRAEQUIPO" localSheetId="1">#REF!</definedName>
    <definedName name="COMPRAEQUIPO">#REF!</definedName>
    <definedName name="COMUNICACIONESYTRANS" localSheetId="1">#REF!</definedName>
    <definedName name="COMUNICACIONESYTRANS">#REF!</definedName>
    <definedName name="Concepto" localSheetId="1">#REF!</definedName>
    <definedName name="Concepto">#REF!</definedName>
    <definedName name="COOP" localSheetId="1">#REF!</definedName>
    <definedName name="COOP">#REF!</definedName>
    <definedName name="COOR_REG_SEN" localSheetId="1">#REF!</definedName>
    <definedName name="COOR_REG_SEN">#REF!</definedName>
    <definedName name="coordregsen" localSheetId="1">#REF!</definedName>
    <definedName name="coordregsen">#REF!</definedName>
    <definedName name="ctasnales" localSheetId="1">#REF!</definedName>
    <definedName name="ctasnales">#REF!</definedName>
    <definedName name="CUENTAS_N" localSheetId="1">#REF!</definedName>
    <definedName name="CUENTAS_N">#REF!</definedName>
    <definedName name="DANE_CENTRAL" localSheetId="1">#REF!</definedName>
    <definedName name="DANE_CENTRAL">#REF!</definedName>
    <definedName name="DCD" localSheetId="1">#REF!</definedName>
    <definedName name="DCD">#REF!</definedName>
    <definedName name="DDHH" localSheetId="1">#REF!</definedName>
    <definedName name="DDHH">#REF!</definedName>
    <definedName name="Derecho_a_la__justicia_seguridad_integtridad" localSheetId="1">#REF!</definedName>
    <definedName name="Derecho_a_la__justicia_seguridad_integtridad">#REF!</definedName>
    <definedName name="Derecho_a_la_educación_Educación_para_el_desarrollo_a_la_libre_personalidad_Educación_para_el_mantenimiento_de_la_paz" localSheetId="1">#REF!</definedName>
    <definedName name="Derecho_a_la_educación_Educación_para_el_desarrollo_a_la_libre_personalidad_Educación_para_el_mantenimiento_de_la_paz">#REF!</definedName>
    <definedName name="Derecho_a_la_igualdad_libertad_justicia" localSheetId="1">#REF!</definedName>
    <definedName name="Derecho_a_la_igualdad_libertad_justicia">#REF!</definedName>
    <definedName name="Derecho_a_la_Integridad_y_la_protección" localSheetId="1">#REF!</definedName>
    <definedName name="Derecho_a_la_Integridad_y_la_protección">#REF!</definedName>
    <definedName name="Derecho_a_la_libertad" localSheetId="1">#REF!</definedName>
    <definedName name="Derecho_a_la_libertad">#REF!</definedName>
    <definedName name="Derecho_a_la_libertad_de_conciencia_Derecho_a_la_libertad_de_culto" localSheetId="1">#REF!</definedName>
    <definedName name="Derecho_a_la_libertad_de_conciencia_Derecho_a_la_libertad_de_culto">#REF!</definedName>
    <definedName name="Derecho_a_la_libertad_de_expresión_Derecho_a_la_rectificación_en_condisiones_de_equidad" localSheetId="1">#REF!</definedName>
    <definedName name="Derecho_a_la_libertad_de_expresión_Derecho_a_la_rectificación_en_condisiones_de_equidad">#REF!</definedName>
    <definedName name="Derecho_a_la_libertad_Igualdad" localSheetId="1">#REF!</definedName>
    <definedName name="Derecho_a_la_libertad_Igualdad">#REF!</definedName>
    <definedName name="Derecho_a_la_libertad_justicia_e_Integridad" localSheetId="1">#REF!</definedName>
    <definedName name="Derecho_a_la_libertad_justicia_e_Integridad">#REF!</definedName>
    <definedName name="Derecho_a_la_libertad_justicia_seguridad_y_defensa" localSheetId="1">#REF!</definedName>
    <definedName name="Derecho_a_la_libertad_justicia_seguridad_y_defensa">#REF!</definedName>
    <definedName name="Derecho_a_la_libertad_y_justicia" localSheetId="1">#REF!</definedName>
    <definedName name="Derecho_a_la_libertad_y_justicia">#REF!</definedName>
    <definedName name="Derecho_a_la_no_discriminación_no_estimatización_no_invisibilización" localSheetId="1">#REF!</definedName>
    <definedName name="Derecho_a_la_no_discriminación_no_estimatización_no_invisibilización">#REF!</definedName>
    <definedName name="Derecho_a_la_Paz" localSheetId="1">#REF!</definedName>
    <definedName name="Derecho_a_la_Paz">#REF!</definedName>
    <definedName name="Derecho_a_la_personalidad_jurídica" localSheetId="1">#REF!</definedName>
    <definedName name="Derecho_a_la_personalidad_jurídica">#REF!</definedName>
    <definedName name="Derecho_a_la_Privacidad_Derecho_a_la_intimidad_Derecho_al_libre_desarrollo_de_la_personalidad" localSheetId="1">#REF!</definedName>
    <definedName name="Derecho_a_la_Privacidad_Derecho_a_la_intimidad_Derecho_al_libre_desarrollo_de_la_personalidad">#REF!</definedName>
    <definedName name="Derecho_a_la_propiedad_privada" localSheetId="1">#REF!</definedName>
    <definedName name="Derecho_a_la_propiedad_privada">#REF!</definedName>
    <definedName name="Derecho_a_una_vida_digna_Derecho_al_bienestar_Derecho_de_la_infancia" localSheetId="1">#REF!</definedName>
    <definedName name="Derecho_a_una_vida_digna_Derecho_al_bienestar_Derecho_de_la_infancia">#REF!</definedName>
    <definedName name="Derecho_al_ambiente_sano" localSheetId="1">#REF!</definedName>
    <definedName name="Derecho_al_ambiente_sano">#REF!</definedName>
    <definedName name="Derecho_al_establecimiento_de_un_Estado_de_derecho__Deberes_respecto_a_la_comunidad_en_un_sistema_democrático_Derecho_a_la_proteccion_defensa_seguridad_y_justicia" localSheetId="1">#REF!</definedName>
    <definedName name="Derecho_al_establecimiento_de_un_Estado_de_derecho__Deberes_respecto_a_la_comunidad_en_un_sistema_democrático_Derecho_a_la_proteccion_defensa_seguridad_y_justicia">#REF!</definedName>
    <definedName name="Derecho_al_trabajo_proteccion_contra_el_desempleo_salario_en_equidad_igualdad_Derecho_al_bienestar_trato_digno" localSheetId="1">#REF!</definedName>
    <definedName name="Derecho_al_trabajo_proteccion_contra_el_desempleo_salario_en_equidad_igualdad_Derecho_al_bienestar_trato_digno">#REF!</definedName>
    <definedName name="Derecho_cultural_Derecho_a_gozar_o_disfrutar__de_las_artes__Derecho_a_participar__y_beneficiarse_del_desarrollo_científico_Derechos_morales_y_materiales_de_autor" localSheetId="1">#REF!</definedName>
    <definedName name="Derecho_cultural_Derecho_a_gozar_o_disfrutar__de_las_artes__Derecho_a_participar__y_beneficiarse_del_desarrollo_científico_Derechos_morales_y_materiales_de_autor">#REF!</definedName>
    <definedName name="Derecho_y_deber_ciudadano_a_propender_al_logro_y_mantenimiento_de_la_paz" localSheetId="1">#REF!</definedName>
    <definedName name="Derecho_y_deber_ciudadano_a_propender_al_logro_y_mantenimiento_de_la_paz">#REF!</definedName>
    <definedName name="Derechos_civiles" localSheetId="1">#REF!</definedName>
    <definedName name="Derechos_civiles">#REF!</definedName>
    <definedName name="Derechos_civiles_economicos_culturales_politicos_y_seguridad_social" localSheetId="1">#REF!</definedName>
    <definedName name="Derechos_civiles_economicos_culturales_politicos_y_seguridad_social">#REF!</definedName>
    <definedName name="Derechos_civiles_y_políticos" localSheetId="1">#REF!</definedName>
    <definedName name="Derechos_civiles_y_políticos">#REF!</definedName>
    <definedName name="Derechos_civiles_y_politicos_nacionalidad" localSheetId="1">#REF!</definedName>
    <definedName name="Derechos_civiles_y_politicos_nacionalidad">#REF!</definedName>
    <definedName name="Derechos_de_información_y_acceso_libre_a_la_documentación_pública" localSheetId="1">#REF!</definedName>
    <definedName name="Derechos_de_información_y_acceso_libre_a_la_documentación_pública">#REF!</definedName>
    <definedName name="DICE" localSheetId="1">#REF!</definedName>
    <definedName name="DICE">#REF!</definedName>
    <definedName name="DIFUSION" localSheetId="1">#REF!</definedName>
    <definedName name="DIFUSION">#REF!</definedName>
    <definedName name="DIG" localSheetId="1">#REF!</definedName>
    <definedName name="DIG">#REF!</definedName>
    <definedName name="DIMPE" localSheetId="1">#REF!</definedName>
    <definedName name="DIMPE">#REF!</definedName>
    <definedName name="DIRPEN" localSheetId="1">#REF!</definedName>
    <definedName name="DIRPEN">#REF!</definedName>
    <definedName name="DIRSEN" localSheetId="1">#REF!</definedName>
    <definedName name="DIRSEN">#REF!</definedName>
    <definedName name="DP">[1]LISTAS!$B$5:$B$8</definedName>
    <definedName name="DSCN" localSheetId="1">#REF!</definedName>
    <definedName name="DSCN">#REF!</definedName>
    <definedName name="ENSERESYEQUIPOSDEOFICINA" localSheetId="1">#REF!</definedName>
    <definedName name="ENSERESYEQUIPOSDEOFICINA">#REF!</definedName>
    <definedName name="ESAP" localSheetId="1">#REF!</definedName>
    <definedName name="ESAP">#REF!</definedName>
    <definedName name="Etapa">[2]DATOS!$BH$2:$BH$7</definedName>
    <definedName name="FINANCIEROS" localSheetId="1">#REF!</definedName>
    <definedName name="FINANCIEROS">#REF!</definedName>
    <definedName name="FOCOS">'[1]LISTAS PE'!$B$5:$B$8</definedName>
    <definedName name="FONDANE_SEN" localSheetId="1">#REF!</definedName>
    <definedName name="FONDANE_SEN">#REF!</definedName>
    <definedName name="fondanesen" localSheetId="1">#REF!</definedName>
    <definedName name="fondanesen">#REF!</definedName>
    <definedName name="fortcapad" localSheetId="1">#REF!</definedName>
    <definedName name="fortcapad">#REF!</definedName>
    <definedName name="fortdifusion" localSheetId="1">#REF!</definedName>
    <definedName name="fortdifusion">#REF!</definedName>
    <definedName name="fortics" localSheetId="1">#REF!</definedName>
    <definedName name="fortics">#REF!</definedName>
    <definedName name="funocde" localSheetId="1">#REF!</definedName>
    <definedName name="funocde">#REF!</definedName>
    <definedName name="GASTOSFINANCIEROS" localSheetId="1">#REF!</definedName>
    <definedName name="GASTOSFINANCIEROS">#REF!</definedName>
    <definedName name="GEOESPACIAL" localSheetId="1">#REF!</definedName>
    <definedName name="GEOESPACIAL">#REF!</definedName>
    <definedName name="GESTION_DOC" localSheetId="1">#REF!</definedName>
    <definedName name="GESTION_DOC">#REF!</definedName>
    <definedName name="GESTIONDOC" localSheetId="1">#REF!</definedName>
    <definedName name="GESTIONDOC">#REF!</definedName>
    <definedName name="Hardware" localSheetId="1">#REF!</definedName>
    <definedName name="Hardware">#REF!</definedName>
    <definedName name="HORASEXTRASFESTVAC" localSheetId="1">#REF!</definedName>
    <definedName name="HORASEXTRASFESTVAC">#REF!</definedName>
    <definedName name="ICBF" localSheetId="1">#REF!</definedName>
    <definedName name="ICBF">#REF!</definedName>
    <definedName name="Implementacion" localSheetId="1">#REF!</definedName>
    <definedName name="Implementacion">#REF!</definedName>
    <definedName name="Implementacion_Acuerdo_de_Paz">[3]LISTAS!$L$2:$L$17</definedName>
    <definedName name="Impresos" localSheetId="1">#REF!</definedName>
    <definedName name="Impresos">#REF!</definedName>
    <definedName name="IMPRESOSYPUBLICACIONES" localSheetId="1">#REF!</definedName>
    <definedName name="IMPRESOSYPUBLICACIONES">#REF!</definedName>
    <definedName name="IMPREVISTOS" localSheetId="1">#REF!</definedName>
    <definedName name="IMPREVISTOS">#REF!</definedName>
    <definedName name="IMPUESTOS" localSheetId="1">#REF!</definedName>
    <definedName name="IMPUESTOS">#REF!</definedName>
    <definedName name="infogeo" localSheetId="1">#REF!</definedName>
    <definedName name="infogeo">#REF!</definedName>
    <definedName name="INFRAESTRUCTURA" localSheetId="1">#REF!</definedName>
    <definedName name="INFRAESTRUCTURA">#REF!</definedName>
    <definedName name="Insumos" localSheetId="1">#REF!</definedName>
    <definedName name="Insumos">#REF!</definedName>
    <definedName name="JOTA" localSheetId="1">#REF!</definedName>
    <definedName name="JOTA">#REF!</definedName>
    <definedName name="JUDICIALES" localSheetId="1">#REF!</definedName>
    <definedName name="JUDICIALES">#REF!</definedName>
    <definedName name="JURIDICA" localSheetId="1">#REF!</definedName>
    <definedName name="JURIDICA">#REF!</definedName>
    <definedName name="Ley" localSheetId="1">#REF!</definedName>
    <definedName name="Ley">#REF!</definedName>
    <definedName name="Ley_1757">[3]LISTAS!$N$2:$N$10</definedName>
    <definedName name="LOGIST" localSheetId="1">#REF!</definedName>
    <definedName name="LOGIST">#REF!</definedName>
    <definedName name="LOGISTICA" localSheetId="1">#REF!</definedName>
    <definedName name="LOGISTICA">#REF!</definedName>
    <definedName name="Los_derechos_ciudadanos_el_derecho_de_petición_y_la_acción_de_tutela" localSheetId="1">#REF!</definedName>
    <definedName name="Los_derechos_ciudadanos_el_derecho_de_petición_y_la_acción_de_tutela">#REF!</definedName>
    <definedName name="MANIZALES" localSheetId="1">#REF!</definedName>
    <definedName name="MANIZALES">#REF!</definedName>
    <definedName name="MANTENIMIENTO" localSheetId="1">#REF!</definedName>
    <definedName name="MANTENIMIENTO">#REF!</definedName>
    <definedName name="MATERIALESYSUMINISTROS" localSheetId="1">#REF!</definedName>
    <definedName name="MATERIALESYSUMINISTROS">#REF!</definedName>
    <definedName name="MEDELLÍN" localSheetId="1">#REF!</definedName>
    <definedName name="MEDELLÍN">#REF!</definedName>
    <definedName name="mejinfraestructura" localSheetId="1">#REF!</definedName>
    <definedName name="mejinfraestructura">#REF!</definedName>
    <definedName name="MULTAS" localSheetId="1">#REF!</definedName>
    <definedName name="MULTAS">#REF!</definedName>
    <definedName name="MULTASYSANCIONES" localSheetId="1">#REF!</definedName>
    <definedName name="MULTASYSANCIONES">#REF!</definedName>
    <definedName name="No_Aplica_Por_favor_justifique_su_respuesta_en_el_campo_de_observaciones" localSheetId="1">#REF!</definedName>
    <definedName name="No_Aplica_Por_favor_justifique_su_respuesta_en_el_campo_de_observaciones">#REF!</definedName>
    <definedName name="OCI" localSheetId="1">#REF!</definedName>
    <definedName name="OCI">#REF!</definedName>
    <definedName name="OPLAN" localSheetId="1">#REF!</definedName>
    <definedName name="OPLAN">#REF!</definedName>
    <definedName name="Otros" localSheetId="1">#REF!</definedName>
    <definedName name="Otros">#REF!</definedName>
    <definedName name="Otros_gastos_operativos" localSheetId="1">#REF!</definedName>
    <definedName name="Otros_gastos_operativos">#REF!</definedName>
    <definedName name="OTROSGASTOSBIENES" localSheetId="1">#REF!</definedName>
    <definedName name="OTROSGASTOSBIENES">#REF!</definedName>
    <definedName name="OTROSGASTOSSERVICIOS" localSheetId="1">#REF!</definedName>
    <definedName name="OTROSGASTOSSERVICIOS">#REF!</definedName>
    <definedName name="OTROSPORBIENES" localSheetId="1">#REF!</definedName>
    <definedName name="OTROSPORBIENES">#REF!</definedName>
    <definedName name="OTROSPORSERVICIOS" localSheetId="1">#REF!</definedName>
    <definedName name="OTROSPORSERVICIOS">#REF!</definedName>
    <definedName name="Participacion" localSheetId="1">#REF!</definedName>
    <definedName name="Participacion">#REF!</definedName>
    <definedName name="Participacion_ciudadana_en_la_gestion_publica">[3]LISTAS!$M$2:$M$23</definedName>
    <definedName name="PRIMATECNICA" localSheetId="1">#REF!</definedName>
    <definedName name="PRIMATECNICA">#REF!</definedName>
    <definedName name="PROYECTO" localSheetId="1">#REF!</definedName>
    <definedName name="PROYECTO">#REF!</definedName>
    <definedName name="PROYECTO_INV">[2]DATOS!$H$2:$H$25</definedName>
    <definedName name="PROYECTOS2021" localSheetId="1">#REF!</definedName>
    <definedName name="PROYECTOS2021">#REF!</definedName>
    <definedName name="proylogistica" localSheetId="1">#REF!</definedName>
    <definedName name="proylogistica">#REF!</definedName>
    <definedName name="RUBRO" localSheetId="1">#REF!</definedName>
    <definedName name="RUBRO">#REF!</definedName>
    <definedName name="RUBROFUN">'[4]BASE FUNC'!$A$3:$AB$3</definedName>
    <definedName name="SECRETARIA" localSheetId="1">#REF!</definedName>
    <definedName name="SECRETARIA">#REF!</definedName>
    <definedName name="SEGUROS" localSheetId="1">#REF!</definedName>
    <definedName name="SEGUROS">#REF!</definedName>
    <definedName name="SENA" localSheetId="1">#REF!</definedName>
    <definedName name="SENA">#REF!</definedName>
    <definedName name="Servicios_TIC" localSheetId="1">#REF!</definedName>
    <definedName name="Servicios_TIC">#REF!</definedName>
    <definedName name="SERVICIOSPUBLICOS" localSheetId="1">#REF!</definedName>
    <definedName name="SERVICIOSPUBLICOS">#REF!</definedName>
    <definedName name="SERVICIOSPÚBLICOS" localSheetId="1">#REF!</definedName>
    <definedName name="SERVICIOSPÚBLICOS">#REF!</definedName>
    <definedName name="SISTEM" localSheetId="1">#REF!</definedName>
    <definedName name="SISTEM">#REF!</definedName>
    <definedName name="SISTEMAS" localSheetId="1">#REF!</definedName>
    <definedName name="SISTEMAS">#REF!</definedName>
    <definedName name="Software" localSheetId="1">#REF!</definedName>
    <definedName name="Software">#REF!</definedName>
    <definedName name="SUBDIRECCION" localSheetId="1">#REF!</definedName>
    <definedName name="SUBDIRECCION">#REF!</definedName>
    <definedName name="SUELDOSNOMINA" localSheetId="1">#REF!</definedName>
    <definedName name="SUELDOSNOMINA">#REF!</definedName>
    <definedName name="T_ECONOMICOS" localSheetId="1">#REF!</definedName>
    <definedName name="T_ECONOMICOS">#REF!</definedName>
    <definedName name="T_SOCIALES" localSheetId="1">#REF!</definedName>
    <definedName name="T_SOCIALES">#REF!</definedName>
    <definedName name="Talento_Humano" localSheetId="1">#REF!</definedName>
    <definedName name="Talento_Humano">#REF!</definedName>
    <definedName name="temaseconomicos" localSheetId="1">#REF!</definedName>
    <definedName name="temaseconomicos">#REF!</definedName>
    <definedName name="temassociales" localSheetId="1">#REF!</definedName>
    <definedName name="temassociales">#REF!</definedName>
    <definedName name="TERIITORIAL" localSheetId="1">#REF!</definedName>
    <definedName name="TERIITORIAL">#REF!</definedName>
    <definedName name="TERRITORIAL">[2]DATOS!$C$2:$C$8</definedName>
    <definedName name="Tipo_Producto">[2]DATOS!$BI$2:$BI$8</definedName>
    <definedName name="Tipo_Reprogramacion_Actividad">[2]DATOS!$BG$2:$BG$6</definedName>
    <definedName name="Tiquetes" localSheetId="1">#REF!</definedName>
    <definedName name="Tiquetes">#REF!</definedName>
    <definedName name="Transporte" localSheetId="1">#REF!</definedName>
    <definedName name="Transporte">#REF!</definedName>
    <definedName name="VIATICOS" localSheetId="1">#REF!</definedName>
    <definedName name="VIATICOS">#REF!</definedName>
    <definedName name="VIÁTICOS" localSheetId="1">#REF!</definedName>
    <definedName name="VIÁTICOS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8" i="1" l="1"/>
  <c r="R37" i="1"/>
  <c r="W52" i="1"/>
  <c r="X52" i="1"/>
  <c r="M47" i="1"/>
  <c r="R47" i="1"/>
  <c r="W47" i="1"/>
  <c r="X47" i="1"/>
  <c r="M48" i="1"/>
  <c r="R48" i="1"/>
  <c r="W48" i="1"/>
  <c r="X48" i="1"/>
  <c r="R41" i="1"/>
  <c r="W41" i="1"/>
  <c r="X41" i="1"/>
  <c r="W51" i="1"/>
  <c r="R51" i="1"/>
  <c r="X51" i="1"/>
  <c r="M51" i="1"/>
  <c r="M49" i="1"/>
  <c r="R49" i="1"/>
  <c r="W49" i="1"/>
  <c r="X49" i="1"/>
  <c r="M41" i="1"/>
  <c r="W38" i="1"/>
  <c r="X38" i="1"/>
  <c r="W37" i="1"/>
  <c r="X37" i="1"/>
  <c r="M34" i="1"/>
  <c r="R34" i="1"/>
  <c r="W34" i="1"/>
  <c r="X34" i="1"/>
  <c r="M33" i="1"/>
  <c r="R33" i="1"/>
  <c r="W33" i="1"/>
  <c r="X33" i="1"/>
  <c r="M32" i="1"/>
  <c r="R32" i="1"/>
  <c r="W32" i="1"/>
  <c r="X32" i="1"/>
  <c r="M31" i="1"/>
  <c r="R31" i="1"/>
  <c r="W31" i="1"/>
  <c r="X31" i="1"/>
  <c r="M36" i="1"/>
  <c r="R36" i="1"/>
  <c r="W36" i="1"/>
  <c r="X36" i="1"/>
  <c r="W35" i="1"/>
  <c r="M24" i="1"/>
  <c r="R24" i="1"/>
  <c r="X24" i="1"/>
  <c r="W13" i="1"/>
  <c r="R13" i="1"/>
  <c r="M13" i="1"/>
  <c r="W46" i="1"/>
  <c r="R46" i="1"/>
  <c r="X46" i="1"/>
  <c r="M39" i="1"/>
  <c r="R39" i="1"/>
  <c r="W39" i="1"/>
  <c r="X39" i="1"/>
  <c r="M40" i="1"/>
  <c r="R40" i="1"/>
  <c r="W40" i="1"/>
  <c r="X40" i="1"/>
  <c r="M42" i="1"/>
  <c r="R42" i="1"/>
  <c r="W42" i="1"/>
  <c r="X42" i="1"/>
  <c r="M44" i="1"/>
  <c r="R44" i="1"/>
  <c r="W44" i="1"/>
  <c r="X44" i="1"/>
  <c r="M45" i="1"/>
  <c r="R45" i="1"/>
  <c r="W45" i="1"/>
  <c r="X45" i="1"/>
  <c r="M35" i="1"/>
  <c r="R35" i="1"/>
  <c r="X35" i="1"/>
  <c r="M14" i="1"/>
  <c r="R14" i="1"/>
  <c r="W14" i="1"/>
  <c r="X14" i="1"/>
  <c r="M15" i="1"/>
  <c r="R15" i="1"/>
  <c r="W15" i="1"/>
  <c r="X15" i="1"/>
  <c r="M16" i="1"/>
  <c r="R16" i="1"/>
  <c r="W16" i="1"/>
  <c r="X16" i="1"/>
  <c r="R54" i="1"/>
  <c r="W54" i="1"/>
  <c r="M25" i="1"/>
  <c r="M12" i="1"/>
  <c r="R12" i="1"/>
  <c r="W12" i="1"/>
  <c r="X12" i="1"/>
  <c r="W6" i="1"/>
  <c r="W7" i="1"/>
  <c r="W8" i="1"/>
  <c r="W9" i="1"/>
  <c r="W10" i="1"/>
  <c r="W11" i="1"/>
  <c r="W17" i="1"/>
  <c r="W18" i="1"/>
  <c r="W19" i="1"/>
  <c r="W20" i="1"/>
  <c r="W21" i="1"/>
  <c r="W22" i="1"/>
  <c r="W23" i="1"/>
  <c r="W26" i="1"/>
  <c r="W27" i="1"/>
  <c r="W28" i="1"/>
  <c r="W29" i="1"/>
  <c r="W30" i="1"/>
  <c r="W53" i="1"/>
  <c r="W55" i="1"/>
  <c r="W56" i="1"/>
  <c r="W57" i="1"/>
  <c r="W58" i="1"/>
  <c r="W59" i="1"/>
  <c r="R6" i="1"/>
  <c r="R7" i="1"/>
  <c r="R8" i="1"/>
  <c r="R9" i="1"/>
  <c r="R10" i="1"/>
  <c r="R11" i="1"/>
  <c r="R17" i="1"/>
  <c r="R18" i="1"/>
  <c r="R19" i="1"/>
  <c r="R20" i="1"/>
  <c r="R21" i="1"/>
  <c r="R22" i="1"/>
  <c r="R23" i="1"/>
  <c r="R25" i="1"/>
  <c r="R26" i="1"/>
  <c r="R27" i="1"/>
  <c r="R28" i="1"/>
  <c r="R29" i="1"/>
  <c r="R30" i="1"/>
  <c r="R53" i="1"/>
  <c r="R55" i="1"/>
  <c r="R56" i="1"/>
  <c r="R57" i="1"/>
  <c r="R58" i="1"/>
  <c r="R59" i="1"/>
  <c r="M53" i="1"/>
  <c r="M55" i="1"/>
  <c r="M56" i="1"/>
  <c r="M57" i="1"/>
  <c r="M58" i="1"/>
  <c r="M59" i="1"/>
  <c r="M21" i="1"/>
  <c r="M22" i="1"/>
  <c r="M23" i="1"/>
  <c r="M26" i="1"/>
  <c r="M27" i="1"/>
  <c r="M28" i="1"/>
  <c r="M29" i="1"/>
  <c r="M30" i="1"/>
  <c r="M19" i="1"/>
  <c r="X25" i="1"/>
  <c r="X58" i="1"/>
  <c r="M11" i="1"/>
  <c r="X11" i="1"/>
  <c r="M6" i="1"/>
  <c r="X6" i="1"/>
  <c r="M7" i="1"/>
  <c r="X7" i="1"/>
  <c r="M8" i="1"/>
  <c r="X8" i="1"/>
  <c r="M9" i="1"/>
  <c r="X9" i="1"/>
  <c r="M10" i="1"/>
  <c r="X10" i="1"/>
  <c r="M17" i="1"/>
  <c r="X17" i="1"/>
  <c r="M18" i="1"/>
  <c r="X18" i="1"/>
  <c r="X19" i="1"/>
  <c r="M20" i="1"/>
  <c r="X20" i="1"/>
  <c r="X21" i="1"/>
  <c r="X22" i="1"/>
  <c r="X23" i="1"/>
  <c r="X26" i="1"/>
  <c r="X27" i="1"/>
  <c r="X28" i="1"/>
  <c r="X29" i="1"/>
  <c r="X30" i="1"/>
  <c r="X53" i="1"/>
  <c r="X55" i="1"/>
  <c r="X56" i="1"/>
  <c r="X57" i="1"/>
  <c r="M5" i="1"/>
  <c r="R5" i="1"/>
  <c r="W5" i="1"/>
  <c r="X5" i="1"/>
</calcChain>
</file>

<file path=xl/sharedStrings.xml><?xml version="1.0" encoding="utf-8"?>
<sst xmlns="http://schemas.openxmlformats.org/spreadsheetml/2006/main" count="492" uniqueCount="332">
  <si>
    <t xml:space="preserve">Código </t>
  </si>
  <si>
    <t>Actividad y/o Subcomponente</t>
  </si>
  <si>
    <t>Peso Actividad</t>
  </si>
  <si>
    <t>Acción</t>
  </si>
  <si>
    <t>Peso Acción</t>
  </si>
  <si>
    <t>Ene</t>
  </si>
  <si>
    <t>Feb</t>
  </si>
  <si>
    <t>Mar</t>
  </si>
  <si>
    <t>Abr</t>
  </si>
  <si>
    <t>May</t>
  </si>
  <si>
    <t>Jun</t>
  </si>
  <si>
    <t>Jul</t>
  </si>
  <si>
    <t>Oct</t>
  </si>
  <si>
    <t>Nov</t>
  </si>
  <si>
    <t>Dic</t>
  </si>
  <si>
    <t xml:space="preserve">  Política de Administración de Riesgos de Corrupción</t>
  </si>
  <si>
    <t>Actualizar la política general para la administración de riesgos.</t>
  </si>
  <si>
    <t>Socializar la Política general para la administración de Riesgos.</t>
  </si>
  <si>
    <t xml:space="preserve"> Construcción del Mapa de Riesgos de Corrupción</t>
  </si>
  <si>
    <t>Actualizar el mapa de riesgos de corrupción de los procesos que están expuestos a eventos de corrupción vigencia 2024</t>
  </si>
  <si>
    <t xml:space="preserve">Una (1) mapa de riesgos de corrupción </t>
  </si>
  <si>
    <t>Consulta y Divulgación</t>
  </si>
  <si>
    <t xml:space="preserve"> (3) Publicaciones del  mapa de Riesgos de corrupción y sus actualizaciones </t>
  </si>
  <si>
    <t>Publicación del proyecto de mapa de Riesgos de corrupción 2024</t>
  </si>
  <si>
    <t>Realizar seguimiento a la Gestión de los Riesgos de Corrupción (Tercer Línea de Defensa)</t>
  </si>
  <si>
    <t>Tres (3) Informes se seguimiento a los Riesgos de Corrupción.</t>
  </si>
  <si>
    <t xml:space="preserve"> Información de calidad y en lenguaje claro</t>
  </si>
  <si>
    <t>Un (1) Informe publicado en la página Web.</t>
  </si>
  <si>
    <t>Realizar informes trimestrales de PQRSD.</t>
  </si>
  <si>
    <t>Actualizar la caracterización de los ciudadanos teniendo en cuenta los grupos de interés.</t>
  </si>
  <si>
    <t>Diálogo de doble vía con la ciudadanía y sus organizaciones</t>
  </si>
  <si>
    <t xml:space="preserve"> </t>
  </si>
  <si>
    <t>Responsabilidad</t>
  </si>
  <si>
    <t>OAP-PAAC-8.1</t>
  </si>
  <si>
    <t>Un (1) Estrategia de rendición de cuentas</t>
  </si>
  <si>
    <t>Incentivos para motivar la cultura de la rendición y petición de cuentas</t>
  </si>
  <si>
    <t>Evaluación y retroalimentación a la gestión institucional</t>
  </si>
  <si>
    <t>Relacionamiento con el ciudadano / Establecer mecanismos para mejorar la atención al ciudadano.</t>
  </si>
  <si>
    <t xml:space="preserve">Estructura administrativa y Direccionamiento estratégico </t>
  </si>
  <si>
    <t>Talento Humano / Desarrollar el fortalecimiento Institucional para el servicio al ciudadano</t>
  </si>
  <si>
    <t>Normativo y procedimental / Formular acciones para dar cumplimiento normativo de la Entidad.</t>
  </si>
  <si>
    <t>Lineamientos de Transparencia Activa</t>
  </si>
  <si>
    <t>Lineamientos de Transparencia Pasiva</t>
  </si>
  <si>
    <t>Otras Iniciativas Adicionales</t>
  </si>
  <si>
    <t xml:space="preserve"> Plan Anticorrupción y de Atención al Ciudadano - PAAC- Vigencia 2024</t>
  </si>
  <si>
    <t>Proceso de  Planeación Estratégica</t>
  </si>
  <si>
    <t>PE-PAAC-1</t>
  </si>
  <si>
    <t>PE-PAAC-2</t>
  </si>
  <si>
    <t>Transformación</t>
  </si>
  <si>
    <t>Pilares</t>
  </si>
  <si>
    <t>Catalizador</t>
  </si>
  <si>
    <t>Componente</t>
  </si>
  <si>
    <t>Plan Sectorial</t>
  </si>
  <si>
    <t>ODS</t>
  </si>
  <si>
    <t>Objetivo Plan Estratégico</t>
  </si>
  <si>
    <t xml:space="preserve">Enfoque </t>
  </si>
  <si>
    <t>Proceso Responsable</t>
  </si>
  <si>
    <t>Dimensiones</t>
  </si>
  <si>
    <t>Políticas</t>
  </si>
  <si>
    <t>Indicador</t>
  </si>
  <si>
    <t>Tipificación de recursos</t>
  </si>
  <si>
    <t>4. Transformación productiva, internacionalización y acción climática</t>
  </si>
  <si>
    <t>03. Transición energética justa, segura, confiable y eficiente</t>
  </si>
  <si>
    <t>2. Desarrollo económico a partir de eficiencia energética, nuevos energéticos y minerales estratégicos para la transición</t>
  </si>
  <si>
    <t>b. Eficiencia energética y del mercado como factor de desarrollo económico</t>
  </si>
  <si>
    <t>1. Fin de la pobreza</t>
  </si>
  <si>
    <t>1. Ser reconocidos por emitir una regulación de calidad, claridad y oportunidad.</t>
  </si>
  <si>
    <t>1. Proceso estratégico</t>
  </si>
  <si>
    <t>Atención de Peticiones y Consultas</t>
  </si>
  <si>
    <t>1.Talento humano</t>
  </si>
  <si>
    <t xml:space="preserve"> 1.Talento humano</t>
  </si>
  <si>
    <t>Producto</t>
  </si>
  <si>
    <t>Gastos de Funcionamiento</t>
  </si>
  <si>
    <t>5. Convergencia regional</t>
  </si>
  <si>
    <t>31.  Bloque estratégico III  3. Bloque habilitador de la convergencia regional</t>
  </si>
  <si>
    <t>5. Fortalecimiento institucional como motor de cambio para recuperar la confianza de la ciudadanía y para el fortalecimiento del vínculo Estado-Ciudadanía</t>
  </si>
  <si>
    <t>b. Entidades públicas territoriales y nacionales fortalecidas</t>
  </si>
  <si>
    <t>2. Hambre cero</t>
  </si>
  <si>
    <t>2. Propiciar las condiciones que permitan el cambio del modelo actual de negocios</t>
  </si>
  <si>
    <t xml:space="preserve">2. Proceso de Evaluación </t>
  </si>
  <si>
    <t>Atención de Procesos Judiciales</t>
  </si>
  <si>
    <t>2.Direccionamiento Estratégico y Planeación</t>
  </si>
  <si>
    <t xml:space="preserve"> 2. Integridad</t>
  </si>
  <si>
    <t>Resultado</t>
  </si>
  <si>
    <t>FORTALECIMIENTO AL DESEMPEÑO INSTITUCIONAL EN LA COMISIÓN DE REGULACIÓN DE ENERGÍA Y GAS A NIVEL NACIONAL</t>
  </si>
  <si>
    <t xml:space="preserve">3. Salud y Bienestar </t>
  </si>
  <si>
    <t>3. Avanzar en la consolidación del modelo regulatorio</t>
  </si>
  <si>
    <t xml:space="preserve">3. Procesos Misionales </t>
  </si>
  <si>
    <t xml:space="preserve"> Bienes y Servicios </t>
  </si>
  <si>
    <t>3.Gestión con Valores para Resultados</t>
  </si>
  <si>
    <t>3.Planeación Institucional</t>
  </si>
  <si>
    <t>FORTALECIMIENTO DE LA GOBERNANZA DE LAS TECNOLOGÍAS DE LA INFORMACIÓN EN LA CREG NACIONAL</t>
  </si>
  <si>
    <t>4. Educación de Calidad</t>
  </si>
  <si>
    <t>4. Incentivar el desarrollo del mercado</t>
  </si>
  <si>
    <t xml:space="preserve">4. Procesos de Soporte </t>
  </si>
  <si>
    <t>Gestión Control y Evaluación</t>
  </si>
  <si>
    <t>4.Evaluación de Resultados</t>
  </si>
  <si>
    <t xml:space="preserve"> 4.Gestión Presupuestal y Eficiencia del Gasto Público</t>
  </si>
  <si>
    <t>MODERNIZACIÓN DEL MARCO REGULATORIO EN LOS SECTORES DE COMPETENCIA DE LA CREG A NIVEL NACIONAL</t>
  </si>
  <si>
    <t xml:space="preserve">5. Igualdad de Genero </t>
  </si>
  <si>
    <t>5. Propender por el fortalecimiento de la cadena</t>
  </si>
  <si>
    <t>Gestión de Mejoramiento</t>
  </si>
  <si>
    <t>5.Información y Comunicación</t>
  </si>
  <si>
    <t xml:space="preserve"> 5.Política de compras y contratación pública</t>
  </si>
  <si>
    <t>No aplica</t>
  </si>
  <si>
    <t>6. Agua Limpia y Saneamiento</t>
  </si>
  <si>
    <t>6. Incentivar el conocimiento regulatorio de los derechos y deberes de los usuarios</t>
  </si>
  <si>
    <t>Gestión Documental</t>
  </si>
  <si>
    <t>6.Gestión del conocimiento y la innovación</t>
  </si>
  <si>
    <t>6. Fortalecimiento Organizacional y Simplificación de Procesos</t>
  </si>
  <si>
    <t>7. Energía Asequible y no contaminante</t>
  </si>
  <si>
    <t>7. Mejorar la productividad del talento humano</t>
  </si>
  <si>
    <t>Gestión Financiera</t>
  </si>
  <si>
    <t>7.Control Interno</t>
  </si>
  <si>
    <t>7. Gobierno Digital</t>
  </si>
  <si>
    <t xml:space="preserve">8. Trabajo decente y crecimiento económico </t>
  </si>
  <si>
    <t>8. Gestionar eficientemente la información, contando con sistemas de información robustos y seguros</t>
  </si>
  <si>
    <t xml:space="preserve"> Gestión Humana</t>
  </si>
  <si>
    <t>8. Seguridad Digital</t>
  </si>
  <si>
    <t>9. Industria, innovación e infraestructura</t>
  </si>
  <si>
    <t>9. Lograr una regulación clara, de calidad y pertinente</t>
  </si>
  <si>
    <t>Informática y Tecnología</t>
  </si>
  <si>
    <t>9. Defensa Jurídica</t>
  </si>
  <si>
    <t>10. Industria, innovación e infraestructura</t>
  </si>
  <si>
    <t>10. Armonizar el clima organizacional basados en una cultura de liderazgo, trabajo en equipo y enfoque a resulta</t>
  </si>
  <si>
    <t>Planeación Estratégica</t>
  </si>
  <si>
    <t>10. Mejora Normativa</t>
  </si>
  <si>
    <t>11. Ciudades y comunidades sostenibles</t>
  </si>
  <si>
    <t>11. Mejorar la gestión de los recursos financieros</t>
  </si>
  <si>
    <t>Proyección Corporativa y Relaciones con el Entorno</t>
  </si>
  <si>
    <t>11.Servicio al Ciudadano</t>
  </si>
  <si>
    <t xml:space="preserve">12. Producción y consumo responsables </t>
  </si>
  <si>
    <t xml:space="preserve">Regulación </t>
  </si>
  <si>
    <t>12.Racionalización de Trámites</t>
  </si>
  <si>
    <t>13. Acción por el clima</t>
  </si>
  <si>
    <t>Solución Conflictos y Arbitramiento</t>
  </si>
  <si>
    <t>13.Participación Ciudadana en la Gestión Pública</t>
  </si>
  <si>
    <t>14. Vida submarina</t>
  </si>
  <si>
    <t>14.Seguimiento y evaluación del desempeño institucional</t>
  </si>
  <si>
    <t>15. Vida de ecosistemas terrestres</t>
  </si>
  <si>
    <t>15. Transparencia, acceso a la información pública y lucha contra la corrupción</t>
  </si>
  <si>
    <t>16. Paz, justicia e instituciones sólidas</t>
  </si>
  <si>
    <t>16. Gestión Documental</t>
  </si>
  <si>
    <t>17. Alianzas para lograr los objetivos</t>
  </si>
  <si>
    <t>17. Gestión de la información estadística</t>
  </si>
  <si>
    <t>18.Gestión del Conocimiento y la Innovación</t>
  </si>
  <si>
    <t>19.Política de Control Interno</t>
  </si>
  <si>
    <t>Columna</t>
  </si>
  <si>
    <t>Nombre de la Columna</t>
  </si>
  <si>
    <t xml:space="preserve">Orientación </t>
  </si>
  <si>
    <t xml:space="preserve">Fuente </t>
  </si>
  <si>
    <t>A</t>
  </si>
  <si>
    <t>No modificar esta columna</t>
  </si>
  <si>
    <t xml:space="preserve">Líder Proceso de Planeación 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</si>
  <si>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</si>
  <si>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</si>
  <si>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</si>
  <si>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</si>
  <si>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</si>
  <si>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</si>
  <si>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</si>
  <si>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</si>
  <si>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</si>
  <si>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</si>
  <si>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</si>
  <si>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</si>
  <si>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</si>
  <si>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Lideres de Proceso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</si>
  <si>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</si>
  <si>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</si>
  <si>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</si>
  <si>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</si>
  <si>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</si>
  <si>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</si>
  <si>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</si>
  <si>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</si>
  <si>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</si>
  <si>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</si>
  <si>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</si>
  <si>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</si>
  <si>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PE-PAAC-1.1</t>
  </si>
  <si>
    <t>PE-PAAC-1.2</t>
  </si>
  <si>
    <t>PE-PAAC-2.1</t>
  </si>
  <si>
    <t>PE-PAAC-2.2</t>
  </si>
  <si>
    <t>GCE-PAAC-5.1</t>
  </si>
  <si>
    <t>PE-PAAC-6</t>
  </si>
  <si>
    <t>Proceso responsable de la actividad</t>
  </si>
  <si>
    <t>I Cuatrimestre</t>
  </si>
  <si>
    <t>II Cuatrimestre</t>
  </si>
  <si>
    <t>III Cuatrimestre</t>
  </si>
  <si>
    <t>Total Acumulado</t>
  </si>
  <si>
    <t xml:space="preserve">Una (1) Política actualizada y aprobada </t>
  </si>
  <si>
    <t>Tres (3) Piezas de  comunicación</t>
  </si>
  <si>
    <t>Socializar con la ciudadanía  el mapa de corrupción de la vigencia 2024</t>
  </si>
  <si>
    <t xml:space="preserve">Publicar, en la web, el mapa de riesgos de corrupción de la vigencia 2024 </t>
  </si>
  <si>
    <t>Estrategia Antitrámites</t>
  </si>
  <si>
    <t>Rendición de Cuentas</t>
  </si>
  <si>
    <t xml:space="preserve">Otras Iniciativas </t>
  </si>
  <si>
    <t xml:space="preserve"> Transparencia y Acceso a la Información </t>
  </si>
  <si>
    <t>GM-PAAC-3.1</t>
  </si>
  <si>
    <t>GM-PAAC-3</t>
  </si>
  <si>
    <t>GM-PAAC-3.2</t>
  </si>
  <si>
    <t xml:space="preserve">Socializar con los funcionarios y contratistas de la Entidad el mapa de corrupción para la vigencia 2024 </t>
  </si>
  <si>
    <t xml:space="preserve">Socializar con los funcionarios y contratistas de la Entidad la programación de las Auditorias a realizar </t>
  </si>
  <si>
    <t>Actualizar los tramites registrados en SUIT</t>
  </si>
  <si>
    <t>Socializar la información respectiva a los tramites vigentes para el 2024 registrados en SUIT</t>
  </si>
  <si>
    <t>Asistencia a capacitación de la plataforma SUIT</t>
  </si>
  <si>
    <t>Realizar dos (2) mesas de trabajo con Función Pública</t>
  </si>
  <si>
    <t>Dos (2) informes de avance de los  resultados socializados en el Comité Institucional de Gestión y Desempeño</t>
  </si>
  <si>
    <t>Dos asistencias  a las Capacitaciones convocadas por Función Pública</t>
  </si>
  <si>
    <t>Estrategia</t>
  </si>
  <si>
    <t>Realizar la publicación del  Informe  de gestión vigencia (2023) en la pagina web de la Entidad</t>
  </si>
  <si>
    <t>PE-PAAC-6.1</t>
  </si>
  <si>
    <t>PE-PAAC-6.2</t>
  </si>
  <si>
    <t>GCE-PAAC-5</t>
  </si>
  <si>
    <t>Realizar la publicación del Informe al Congreso en la pagina web de la Entidad</t>
  </si>
  <si>
    <t>PE - PAAC-12</t>
  </si>
  <si>
    <t>Diseñar una propuesta de procedimiento para la rendición de cuentas</t>
  </si>
  <si>
    <t>Diseñar una propuesta para el desarrollo in house de una herramienta para el seguimiento a la planeación institucional de la Entidad</t>
  </si>
  <si>
    <t xml:space="preserve">Un (1) Documento Propuesta </t>
  </si>
  <si>
    <t>PE-PAAC-6.3</t>
  </si>
  <si>
    <t>PE - PAAC-13</t>
  </si>
  <si>
    <t>PE- PAAC-14</t>
  </si>
  <si>
    <t>PE - PAAC-14</t>
  </si>
  <si>
    <t xml:space="preserve">Un (1) certificado de asistencia </t>
  </si>
  <si>
    <t>PE/GM - PAAC-14</t>
  </si>
  <si>
    <t>Realizar la publicación de piezas comunicativas sobre  aspectos misionales de la Entidad</t>
  </si>
  <si>
    <t>PC-PAAC-1.1</t>
  </si>
  <si>
    <t>PC-PAAC-1</t>
  </si>
  <si>
    <t>PC-PAAC-7</t>
  </si>
  <si>
    <t>PC-PAAC-1.2</t>
  </si>
  <si>
    <t>PC-PAAC-1.3</t>
  </si>
  <si>
    <t>PE/PC-PAAC-1.4</t>
  </si>
  <si>
    <t>Cuatro (4) Informes publicados en la agina web de la CREG</t>
  </si>
  <si>
    <t>PC-PAAC-2</t>
  </si>
  <si>
    <t xml:space="preserve">Dos (2) reportes con las fechas de actualización </t>
  </si>
  <si>
    <t>Realizar talleres y audiencias públicas</t>
  </si>
  <si>
    <t>PC-PAAC-8</t>
  </si>
  <si>
    <t>PC-PAAC-0</t>
  </si>
  <si>
    <t>Elaborar una propuesta estrategia de rendición de cuentas</t>
  </si>
  <si>
    <t>PC-PAAC-2.2</t>
  </si>
  <si>
    <t>Elaborar un Plan de Comunicaciones de la CREG</t>
  </si>
  <si>
    <t>PE-PAAC-15</t>
  </si>
  <si>
    <t>PE-PAAC-15.1</t>
  </si>
  <si>
    <t>PC-PAAC-6.1</t>
  </si>
  <si>
    <t xml:space="preserve">Mantener actualizada la información de la pagina web "canales de atención y pida una cita" </t>
  </si>
  <si>
    <t>Dos (2) informes de actualización</t>
  </si>
  <si>
    <t>Actualizar la información institucional del portal web según Ley 1712 de 2014</t>
  </si>
  <si>
    <t>PAAC-3.1</t>
  </si>
  <si>
    <t>PAAC-3</t>
  </si>
  <si>
    <t>PE/GM/GCE- PAAC-14</t>
  </si>
  <si>
    <t>Seis (6) Piezas de  comunicación</t>
  </si>
  <si>
    <t>Realizar la interpretación de comunicaciones, videos institucionales, audiencias públicas o talleres de participación ciudadana por medio de lengua de señas.</t>
  </si>
  <si>
    <t>Mecanismos para Mejorar la Atención al Ciudadano</t>
  </si>
  <si>
    <t>Producto/Entregable</t>
  </si>
  <si>
    <t>Guía para el diligenciamiento  
Plan Anticorrupción y de Atención al Ciudadano - PAAC- Vigencia 2024</t>
  </si>
  <si>
    <t>Representa el acumulado de la gestión realizada durante cuatro meses. El valor se genera automáticamente NO modificar la formula</t>
  </si>
  <si>
    <t>Se debe diligenciar por parte de los diferentes líder, según sea el proceso</t>
  </si>
  <si>
    <t>Ago.</t>
  </si>
  <si>
    <t>Sep.</t>
  </si>
  <si>
    <r>
      <t>Conjunto de actuaciones que darán cumplimiento a la actividad y/o subcompente.</t>
    </r>
    <r>
      <rPr>
        <b/>
        <u/>
        <sz val="10"/>
        <color theme="1"/>
        <rFont val="Abadi"/>
        <family val="2"/>
      </rPr>
      <t>Se debe diligenciar por parte de los diferentes lideres</t>
    </r>
  </si>
  <si>
    <r>
      <t xml:space="preserve">Contribución al cumplimiento de la actividad. </t>
    </r>
    <r>
      <rPr>
        <b/>
        <u/>
        <sz val="10"/>
        <color theme="1"/>
        <rFont val="Abadi"/>
        <family val="2"/>
      </rPr>
      <t>Se debe diligenciar por parte de los diferentes lider</t>
    </r>
    <r>
      <rPr>
        <b/>
        <sz val="10"/>
        <color theme="1"/>
        <rFont val="Abadi"/>
        <family val="2"/>
      </rPr>
      <t>es</t>
    </r>
  </si>
  <si>
    <r>
      <t>Señalar claramente que se va a entregar como resultado de la gestión realizada.</t>
    </r>
    <r>
      <rPr>
        <b/>
        <sz val="10"/>
        <color theme="1"/>
        <rFont val="Abadi"/>
        <family val="2"/>
      </rPr>
      <t xml:space="preserve"> Se debe diligenciar por parte de los diferentes lideres</t>
    </r>
  </si>
  <si>
    <r>
      <t>Representa el acumulado total de los respectivos cuatrimestres. Es el alcance que se proyecta cumplir en una vigencia .</t>
    </r>
    <r>
      <rPr>
        <b/>
        <sz val="10"/>
        <color theme="1"/>
        <rFont val="Abadi"/>
        <family val="2"/>
      </rPr>
      <t xml:space="preserve"> No se debe modificar la formula</t>
    </r>
  </si>
  <si>
    <t>Seis (6) Piezas de  comunicación:  ( tres (3) a funcionarios y contratistas y  tres (3) a la ciudadanía )</t>
  </si>
  <si>
    <t xml:space="preserve">Elaboración de boletines de prensa </t>
  </si>
  <si>
    <t xml:space="preserve">Actualizar la sección de las preguntas frecuentes de información general de la pagina Web teniendo en cuenta las nuevas consultas generadas o necesidades de información </t>
  </si>
  <si>
    <t>Elaboración del Plan Estratégico Institucional</t>
  </si>
  <si>
    <t>Diseñar una propuesta de procedimiento para el manejo de la información estadística de la CREG</t>
  </si>
  <si>
    <t>Representa el acumulado de la gestión realizada durante cuatro meses. El valor se genera automáticamente. NO modificar la formula</t>
  </si>
  <si>
    <r>
      <t xml:space="preserve">Registrar el  producto a entregar según la programación realizada. Cuantitativamente. </t>
    </r>
    <r>
      <rPr>
        <b/>
        <u/>
        <sz val="10"/>
        <color theme="1"/>
        <rFont val="Abadi"/>
        <family val="2"/>
      </rPr>
      <t>Se debe diligenciar por parte de los diferentes lideres</t>
    </r>
  </si>
  <si>
    <t>Se deja 100% y la distribución la realizan en el peso de la acción, posteriomente al momento de consolidar se hara el ajuste respectivo.</t>
  </si>
  <si>
    <t>2 Publicaciones proceso de Gestión Humana en página web.</t>
  </si>
  <si>
    <t>Mantener actualizada la información referente al proceso de Gestión Humana de la CREG en la página web.</t>
  </si>
  <si>
    <t>Tres (3) piezas comunicativas sobre los 30 años de la CREG</t>
  </si>
  <si>
    <t>Una audiencia pública que incluya el lenguaje de señas</t>
  </si>
  <si>
    <t>Un (1) Documento de caracterización publicado</t>
  </si>
  <si>
    <t>Quince (15) Boletines de prensa publicados</t>
  </si>
  <si>
    <t>Una (1) audiencia pública realizada</t>
  </si>
  <si>
    <t>Talleres y audiencias públicas virtuales  realizados</t>
  </si>
  <si>
    <t xml:space="preserve">Presentación de dos (2) Informes de Seguimiento en el Comité Institucional de Gestión y Desempeño en el marco de la delegación de Oficial de Transparencia </t>
  </si>
  <si>
    <t>Realizar el proceso de divulgación de la ejecución presupuestal para dar cumplimiento a lo dispuesto por la Ley 1712 de 2014.</t>
  </si>
  <si>
    <t>Presentación de cuatro (4) reportes de informes de seguimiento a la ejecución presupuestal con la publicación de forma trimestral.</t>
  </si>
  <si>
    <t xml:space="preserve">Participación en la "Escuela de Cultura Política y Democrática: Yo Elijo Saber' supeditado a invitación de la Secretaria de Transparencia </t>
  </si>
  <si>
    <t xml:space="preserve">Taller virtual de creación del Programa de Transparencia y Ética Pública  supeditado a invitación de la Secretaria de Transparencia </t>
  </si>
  <si>
    <t>Monitoreo/Seguimiento</t>
  </si>
  <si>
    <t xml:space="preserve">Realizar  la Audiencia Pública de Rendición de Cuentas  </t>
  </si>
  <si>
    <t xml:space="preserve">Una (1) estrategia para la realización de la Audiencia Pública de Rendición de Cuentas  </t>
  </si>
  <si>
    <t xml:space="preserve">Una (1) estrategia para la realización de la audiencia pública </t>
  </si>
  <si>
    <t xml:space="preserve">Un (1)  documento denominado Plan de Comunicaciones de la CREG
</t>
  </si>
  <si>
    <t>Presentar informes de participación en medios de la CREG en el Comité Institucional de Gestión y Desempeño</t>
  </si>
  <si>
    <t xml:space="preserve">Dos (2)  Informes  de participación en medios de la CREG en el Comité Institucional de Gestión y Desempeño
</t>
  </si>
  <si>
    <t>Un (1) ejercicio de  Planeación Estratégica</t>
  </si>
  <si>
    <t>Un (1) Plan estratégico Institucional generado</t>
  </si>
  <si>
    <t>Informes semestrales con los links relacionados a las convocatorias de Talleres y Audiencias Públicas</t>
  </si>
  <si>
    <t>Dos (2) Informes semestrales con los links relacionados a las convocatorias de Talleres y Audiencias Públicas</t>
  </si>
  <si>
    <t xml:space="preserve">Socializar los avances de la ejecución del Plan Estratégico de Talento Humano. </t>
  </si>
  <si>
    <t xml:space="preserve">Un (1) Asistente Jurídico Virtual de la CREG como parte del Gestor Normativo Alejandría </t>
  </si>
  <si>
    <t>Proyecto de “Asistente Jurídico Virtual de la CREG como parte del Gestor Normativo Alejandría</t>
  </si>
  <si>
    <t xml:space="preserve">Publicación de las Resoluciones regulatorias expedidas en la vigencia. 
</t>
  </si>
  <si>
    <t>Facilitar el acceso a la capacitación de los servidores y servidoras públicas de la CREG en temas asociados con Atención al Ciudadano y Anticorrupción.</t>
  </si>
  <si>
    <t>2 publicaciones de ofertas de capacitación.</t>
  </si>
  <si>
    <t>Proceso de fortalecimiento y control para la atención del trámite interno a las PQRSD, aplicado.</t>
  </si>
  <si>
    <t>Tres  (3) capacitaciones para cualificar el personal encargado de recibir y tramitar las PQRSD, programadas y ejecutadas</t>
  </si>
  <si>
    <t xml:space="preserve">Proponer una (1) estrategia digital donde se potencialicen las redes sociales de la CREG </t>
  </si>
  <si>
    <t xml:space="preserve">una (1) estrategia digital donde se potencialicen las redes sociales de la CREG </t>
  </si>
  <si>
    <t>Proyectos de inversión que se ejecutarán durante la vigencia 2024 publicados</t>
  </si>
  <si>
    <t>Tres (3) informes de seguimiento Proyectos de inversión que se ejecutarán d correspondientes al I, II y III trimestre vigencia 2024</t>
  </si>
  <si>
    <t>Planes de Acción y Anticorrupción y Atención a la Ciudadanía publicados</t>
  </si>
  <si>
    <t>Un (1) documento del Plan Anticorrupción y Atención al ciudadano vigencia 2024 publicado</t>
  </si>
  <si>
    <t>Informes de seguimiento al Plan de Acción Institucional publicados</t>
  </si>
  <si>
    <t>Tres (3) informes de seguimiento al Plan de Acción Institucional correspondientes al I, II y III trimestre vigencia 2024</t>
  </si>
  <si>
    <t>Actualización del código de integridad</t>
  </si>
  <si>
    <t>Tres (3) actividades  (diagnóstico, actualización y actividad de apropiación) asociado al código de integridad</t>
  </si>
  <si>
    <t>Gestión de Riesgos de Corrupción</t>
  </si>
  <si>
    <t>Realizar piezas de convocatoria para la participación activa de la ciudadanía y agentes regulados</t>
  </si>
  <si>
    <t>Doce (12) piezas de convocatoria para la participación activa de la ciudadanía y agentes regulados</t>
  </si>
  <si>
    <t>Cuatro (4) piezas en la vigencia, con una periodicidad de publicación trimestral de avance de ejecución.</t>
  </si>
  <si>
    <t>Informes semestrales con los resultados de las Encuestas de percepción realizadas en los Talleres y/o Audiencias Públicas</t>
  </si>
  <si>
    <t>Dos (2) Informes semestrales con los resultados de las Encuestas de percepción realizadas en los Talleres y/o Audiencias Públicas</t>
  </si>
  <si>
    <t xml:space="preserve">Programación de sesiones con los lideres de procesos sobre Auditorias (Internas/Externas) y de Calidad </t>
  </si>
  <si>
    <t xml:space="preserve">Dos (2) Informes semestrales sobre las sesiones realizadas los lideres de procesos sobre Auditorias (Internas/Externas) y de Calidad </t>
  </si>
  <si>
    <t xml:space="preserve">Programación de sesiones con los lideres de procesos sobre Planeación Institucional </t>
  </si>
  <si>
    <t xml:space="preserve">Dos (2) Informes semestrales sobre las sesiones realizadas los lideres de procesos sobre Planeación Institucional </t>
  </si>
  <si>
    <t>Generación de piezas comunicativas para atención del servicio al ciudadano de acuerdo con la normatividad vigente y las necesidades de la entidad</t>
  </si>
  <si>
    <t>Nueve (9) de piezas comunicativas para atención del servicio al ciudadano de acuerdo con la normatividad vigente y las necesidades de la entidad generadas</t>
  </si>
  <si>
    <t>Una (1) cartilla didáctica/ guía/piezas de comunicación sobre el manejo de las peticiones, quejas, reclamos, sugerencias y denuncias - PQRSD</t>
  </si>
  <si>
    <t xml:space="preserve">Dos (2) informes semestrales sobre las   Resoluciones regulatorias expedidas en la vigencia. </t>
  </si>
  <si>
    <t>Publicación</t>
  </si>
  <si>
    <t>Informes de seguimiento al PETI</t>
  </si>
  <si>
    <t xml:space="preserve">Un informe de seguimiento al PETI </t>
  </si>
  <si>
    <t xml:space="preserve">  Versión Aprobada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</si>
</sst>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name val="Verdana"/>
      <family val="2"/>
    </font>
    <font>
      <b/>
      <sz val="16"/>
      <name val="Abadi"/>
      <family val="2"/>
    </font>
    <font>
      <b/>
      <sz val="10"/>
      <color theme="0"/>
      <name val="Abadi"/>
      <family val="2"/>
    </font>
    <font>
      <sz val="12"/>
      <name val="Abadi"/>
      <family val="2"/>
    </font>
    <font>
      <b/>
      <sz val="12"/>
      <name val="Abadi"/>
      <family val="2"/>
    </font>
    <font>
      <b/>
      <sz val="26"/>
      <name val="Abadi"/>
      <family val="2"/>
    </font>
    <font>
      <sz val="16"/>
      <color theme="0"/>
      <name val="Abadi"/>
      <family val="2"/>
    </font>
    <font>
      <b/>
      <sz val="16"/>
      <color theme="0"/>
      <name val="Abadi"/>
      <family val="2"/>
    </font>
    <font>
      <sz val="8"/>
      <name val="Aptos Narrow"/>
      <family val="2"/>
      <scheme val="minor"/>
    </font>
    <font>
      <sz val="10"/>
      <color theme="1"/>
      <name val="Abadi"/>
      <family val="2"/>
    </font>
    <font>
      <b/>
      <sz val="10"/>
      <name val="Abadi"/>
      <family val="2"/>
    </font>
    <font>
      <b/>
      <u/>
      <sz val="10"/>
      <color theme="1"/>
      <name val="Abadi"/>
      <family val="2"/>
    </font>
    <font>
      <b/>
      <sz val="10"/>
      <color theme="1"/>
      <name val="Abadi"/>
      <family val="2"/>
    </font>
    <font>
      <b/>
      <sz val="36"/>
      <name val="Abadi"/>
      <family val="2"/>
    </font>
    <font>
      <sz val="16"/>
      <name val="Abadi"/>
      <family val="2"/>
    </font>
    <font>
      <sz val="11"/>
      <name val="Abadi"/>
      <family val="2"/>
    </font>
    <font>
      <sz val="36"/>
      <name val="Abadi"/>
      <family val="2"/>
    </font>
    <font>
      <b/>
      <sz val="11"/>
      <name val="Abadi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3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5" fillId="5" borderId="0" xfId="4" applyFont="1" applyFill="1" applyAlignment="1">
      <alignment horizontal="center" vertical="center"/>
    </xf>
    <xf numFmtId="0" fontId="5" fillId="6" borderId="0" xfId="4" applyFont="1" applyFill="1" applyAlignment="1">
      <alignment horizontal="center" vertical="center"/>
    </xf>
    <xf numFmtId="0" fontId="4" fillId="7" borderId="0" xfId="4" applyFont="1" applyFill="1" applyAlignment="1">
      <alignment horizontal="center" vertical="center"/>
    </xf>
    <xf numFmtId="0" fontId="3" fillId="0" borderId="0" xfId="4"/>
    <xf numFmtId="164" fontId="6" fillId="0" borderId="0" xfId="1" applyNumberFormat="1" applyFont="1" applyFill="1" applyBorder="1" applyAlignment="1">
      <alignment vertical="center"/>
    </xf>
    <xf numFmtId="0" fontId="4" fillId="0" borderId="0" xfId="4" applyFont="1"/>
    <xf numFmtId="9" fontId="9" fillId="9" borderId="1" xfId="0" applyNumberFormat="1" applyFont="1" applyFill="1" applyBorder="1" applyAlignment="1">
      <alignment horizontal="center" vertical="center" wrapText="1"/>
    </xf>
    <xf numFmtId="9" fontId="9" fillId="9" borderId="1" xfId="2" applyFont="1" applyFill="1" applyBorder="1" applyAlignment="1">
      <alignment horizontal="center" vertical="center" wrapText="1"/>
    </xf>
    <xf numFmtId="9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left" vertical="center" wrapText="1"/>
    </xf>
    <xf numFmtId="9" fontId="9" fillId="10" borderId="1" xfId="0" applyNumberFormat="1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3" fontId="9" fillId="10" borderId="1" xfId="0" applyNumberFormat="1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vertical="center" wrapText="1"/>
    </xf>
    <xf numFmtId="0" fontId="9" fillId="9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11" borderId="1" xfId="0" applyFont="1" applyFill="1" applyBorder="1" applyAlignment="1">
      <alignment horizontal="left" vertical="center" wrapText="1"/>
    </xf>
    <xf numFmtId="0" fontId="9" fillId="11" borderId="1" xfId="0" applyFont="1" applyFill="1" applyBorder="1" applyAlignment="1">
      <alignment horizontal="center" vertical="center" wrapText="1"/>
    </xf>
    <xf numFmtId="3" fontId="9" fillId="13" borderId="1" xfId="0" applyNumberFormat="1" applyFont="1" applyFill="1" applyBorder="1" applyAlignment="1">
      <alignment horizontal="left" vertical="center" wrapText="1"/>
    </xf>
    <xf numFmtId="0" fontId="9" fillId="13" borderId="1" xfId="0" applyFont="1" applyFill="1" applyBorder="1" applyAlignment="1">
      <alignment horizontal="center" vertical="center" wrapText="1"/>
    </xf>
    <xf numFmtId="3" fontId="9" fillId="13" borderId="1" xfId="0" applyNumberFormat="1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left" vertical="center" wrapText="1"/>
    </xf>
    <xf numFmtId="0" fontId="9" fillId="13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vertical="center" wrapText="1"/>
    </xf>
    <xf numFmtId="0" fontId="12" fillId="15" borderId="0" xfId="0" applyFont="1" applyFill="1" applyAlignment="1">
      <alignment horizontal="center" vertical="center"/>
    </xf>
    <xf numFmtId="0" fontId="13" fillId="15" borderId="0" xfId="0" applyFont="1" applyFill="1" applyAlignment="1">
      <alignment horizontal="center" vertical="center"/>
    </xf>
    <xf numFmtId="0" fontId="9" fillId="10" borderId="1" xfId="0" applyFont="1" applyFill="1" applyBorder="1" applyAlignment="1">
      <alignment horizontal="left" wrapText="1"/>
    </xf>
    <xf numFmtId="0" fontId="10" fillId="9" borderId="1" xfId="0" applyFont="1" applyFill="1" applyBorder="1" applyAlignment="1">
      <alignment horizontal="center" vertical="center" wrapText="1"/>
    </xf>
    <xf numFmtId="0" fontId="15" fillId="8" borderId="0" xfId="0" applyFont="1" applyFill="1" applyAlignment="1">
      <alignment horizontal="left" wrapText="1"/>
    </xf>
    <xf numFmtId="0" fontId="15" fillId="0" borderId="0" xfId="0" applyFont="1" applyAlignment="1">
      <alignment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5" fillId="8" borderId="0" xfId="0" applyFont="1" applyFill="1" applyAlignment="1">
      <alignment wrapText="1"/>
    </xf>
    <xf numFmtId="0" fontId="8" fillId="3" borderId="0" xfId="0" applyFont="1" applyFill="1" applyAlignment="1">
      <alignment vertical="center" wrapText="1"/>
    </xf>
    <xf numFmtId="0" fontId="8" fillId="15" borderId="0" xfId="0" applyFont="1" applyFill="1" applyAlignment="1">
      <alignment vertical="center" wrapText="1"/>
    </xf>
    <xf numFmtId="0" fontId="16" fillId="2" borderId="8" xfId="0" applyFont="1" applyFill="1" applyBorder="1" applyAlignment="1">
      <alignment vertical="center" wrapText="1"/>
    </xf>
    <xf numFmtId="9" fontId="9" fillId="10" borderId="1" xfId="2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21" fillId="0" borderId="0" xfId="0" applyFont="1"/>
    <xf numFmtId="9" fontId="10" fillId="9" borderId="1" xfId="2" applyFont="1" applyFill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/>
    </xf>
    <xf numFmtId="0" fontId="20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22" fillId="0" borderId="0" xfId="0" applyFont="1"/>
    <xf numFmtId="0" fontId="9" fillId="9" borderId="1" xfId="0" applyFont="1" applyFill="1" applyBorder="1" applyAlignment="1">
      <alignment horizontal="center" vertical="center" wrapText="1"/>
    </xf>
    <xf numFmtId="0" fontId="9" fillId="9" borderId="1" xfId="3" applyFont="1" applyFill="1" applyBorder="1" applyAlignment="1">
      <alignment horizontal="center" vertical="center" wrapText="1"/>
    </xf>
    <xf numFmtId="43" fontId="9" fillId="9" borderId="1" xfId="6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9" fillId="9" borderId="1" xfId="3" applyFont="1" applyFill="1" applyBorder="1" applyAlignment="1">
      <alignment horizontal="justify" vertical="center" wrapText="1"/>
    </xf>
    <xf numFmtId="9" fontId="9" fillId="9" borderId="1" xfId="2" applyFont="1" applyFill="1" applyBorder="1" applyAlignment="1">
      <alignment horizontal="center" vertical="center"/>
    </xf>
    <xf numFmtId="0" fontId="9" fillId="9" borderId="1" xfId="3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vertical="center"/>
    </xf>
    <xf numFmtId="9" fontId="10" fillId="9" borderId="1" xfId="2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/>
    </xf>
    <xf numFmtId="9" fontId="9" fillId="4" borderId="1" xfId="2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 wrapText="1"/>
    </xf>
    <xf numFmtId="9" fontId="10" fillId="13" borderId="1" xfId="2" applyFont="1" applyFill="1" applyBorder="1" applyAlignment="1">
      <alignment horizontal="center" vertical="center"/>
    </xf>
    <xf numFmtId="9" fontId="9" fillId="13" borderId="1" xfId="2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0" fontId="23" fillId="0" borderId="0" xfId="0" applyFont="1"/>
    <xf numFmtId="9" fontId="23" fillId="0" borderId="0" xfId="2" applyFont="1" applyAlignment="1">
      <alignment horizontal="center" vertical="center"/>
    </xf>
    <xf numFmtId="9" fontId="21" fillId="0" borderId="0" xfId="2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2" fillId="0" borderId="0" xfId="0" applyFont="1"/>
    <xf numFmtId="9" fontId="10" fillId="9" borderId="1" xfId="2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9" fontId="10" fillId="4" borderId="1" xfId="2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 wrapText="1"/>
    </xf>
    <xf numFmtId="0" fontId="10" fillId="10" borderId="1" xfId="3" applyFont="1" applyFill="1" applyBorder="1" applyAlignment="1">
      <alignment horizontal="center" vertical="center" wrapText="1"/>
    </xf>
    <xf numFmtId="9" fontId="10" fillId="10" borderId="1" xfId="2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0" fontId="11" fillId="10" borderId="4" xfId="0" applyFont="1" applyFill="1" applyBorder="1" applyAlignment="1">
      <alignment horizontal="center" vertical="center" wrapText="1"/>
    </xf>
    <xf numFmtId="9" fontId="9" fillId="10" borderId="1" xfId="2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10" borderId="1" xfId="3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9" fontId="10" fillId="9" borderId="1" xfId="2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9" fontId="10" fillId="4" borderId="1" xfId="2" applyFont="1" applyFill="1" applyBorder="1" applyAlignment="1">
      <alignment horizontal="center" vertical="center" wrapText="1"/>
    </xf>
    <xf numFmtId="0" fontId="10" fillId="4" borderId="1" xfId="3" applyFont="1" applyFill="1" applyBorder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</cellXfs>
  <cellStyles count="7">
    <cellStyle name="Millares" xfId="1" builtinId="3"/>
    <cellStyle name="Millares 2" xfId="5" xr:uid="{BA675A49-DE1F-4171-A7CB-906B9AF431D2}"/>
    <cellStyle name="Moneda" xfId="6" builtinId="4"/>
    <cellStyle name="Normal" xfId="0" builtinId="0"/>
    <cellStyle name="Normal 2" xfId="4" xr:uid="{4BEA17DE-6224-4E0F-801F-E0D42CF3D49B}"/>
    <cellStyle name="Normal 4" xfId="3" xr:uid="{9D056A5F-0DF7-40B6-9C2C-FE4055302526}"/>
    <cellStyle name="Porcentaje" xfId="2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558800</xdr:colOff>
      <xdr:row>0</xdr:row>
      <xdr:rowOff>231774</xdr:rowOff>
    </xdr:from>
    <xdr:to>
      <xdr:col>3</xdr:col>
      <xdr:colOff>1602282</xdr:colOff>
      <xdr:row>0</xdr:row>
      <xdr:rowOff>723181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FD3370-E136-4FF5-AA2D-ACBE669855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37" t="23815" r="18338" b="23554"/>
        <a:stretch/>
      </xdr:blipFill>
      <xdr:spPr>
        <a:xfrm>
          <a:off x="11207750" y="231774"/>
          <a:ext cx="1043482" cy="491407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0</xdr:row>
      <xdr:rowOff>190500</xdr:rowOff>
    </xdr:from>
    <xdr:to>
      <xdr:col>1</xdr:col>
      <xdr:colOff>1238250</xdr:colOff>
      <xdr:row>0</xdr:row>
      <xdr:rowOff>431639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84DD4B-607B-4FC1-8BF3-F0072A38EC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45" t="19159" r="16555" b="19700"/>
        <a:stretch/>
      </xdr:blipFill>
      <xdr:spPr>
        <a:xfrm>
          <a:off x="247650" y="190500"/>
          <a:ext cx="1587500" cy="2411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reggov.sharepoint.com/D/2018/PLAN%20DE%20ACCION/MATRIZ%20PLAN%20DE%20ACCION%202018%20DIRPEN%20FINAL%202501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reggov.sharepoint.com/Users/vvarelaa/AppData/Local/Microsoft/Windows/Temporary%20Internet%20Files/Content.Outlook/907WTPW2/FORMATO%20DE%20REPROGRAMAC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negovco.sharepoint.com/DANE/ENTREGA%20DE%20CARGO%20OPLAN/14_PLANEACI&#211;N/2022/Metas%20por%20&#193;rea/Formatos%20Instrumentos%20de%20Planeaci&#242;n_2022/12_INSTRUMENTO%20PLANEACI&#211;N_2022_GIT%20RELACIONAMIEN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reggov.sharepoint.com/Users/jecorredorp/AppData/Local/Microsoft/Windows/Temporary%20Internet%20Files/Content.Outlook/1CXGKZDG/FORMULARIO%20REPROGRA%20FUNC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LISTAS ID"/>
      <sheetName val="PLAN DE ACCION 2018 CONSOLIDADO"/>
      <sheetName val="1. DIRECCIÓN GENERAL"/>
      <sheetName val="2. SUBDIRECCIÓN GENERAL"/>
      <sheetName val="LISTAS"/>
      <sheetName val="LISTAS MIPG"/>
      <sheetName val="LISTAS PE"/>
      <sheetName val="LISTAS INTERNAS"/>
      <sheetName val="LISTAS ATRIBUTOS"/>
      <sheetName val="3. SECRETARIA GENERAL"/>
      <sheetName val="4. TERRITORIALES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ACTIVIDADES"/>
      <sheetName val="INVERSION"/>
      <sheetName val="DATOS"/>
      <sheetName val="FUNCIONAMIENTO"/>
      <sheetName val="INFO_FUNCIONAMIENTO"/>
      <sheetName val="BASE FUNC"/>
      <sheetName val="BASE"/>
      <sheetName val="INV_RESUMEN"/>
      <sheetName val="Hoja1"/>
      <sheetName val="Hoja2"/>
      <sheetName val="LISTAS"/>
      <sheetName val="LIS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1. METAS E HITOS"/>
      <sheetName val="2. RECURSOS"/>
      <sheetName val="3. TALENTO HUMANO"/>
      <sheetName val="4. TRANSPORTE "/>
      <sheetName val="5. TIQUETES "/>
      <sheetName val="6. VIÁTICOS"/>
      <sheetName val="7. INSUMOS"/>
      <sheetName val="LISTAS"/>
      <sheetName val="BASE"/>
      <sheetName val="BASE2"/>
      <sheetName val="ASIGNACION POR PROYEC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L2" t="str">
            <v xml:space="preserve">
Acuerdo: solución al problema de las drogas ilícitas
Información estadística sobre producción, importación y comercialización de insumos y precursores químicos usados para la producción de drogas ilícitas
</v>
          </cell>
          <cell r="M2" t="str">
            <v xml:space="preserve">Planeación participativa: la ciudadanía debe plasmar de manera concreta sus inquietudes, necesidades, deseos y expectativas para poder influenciar dichas políticas públicas. Es la manera de presupuestar o mejor de priorizar el fortalecimiento de la democracia a partir de ejercicios que permitan las inversiones estatales sean efectivas en la medida en que tomen en cuenta lo que realmente la comunidad necesita
</v>
          </cell>
          <cell r="N2" t="str">
            <v>Principio de democratización</v>
          </cell>
        </row>
        <row r="3">
          <cell r="L3" t="str">
            <v xml:space="preserve">Acuerdo: solución al problema de las drogas ilícitas
Información estadística sobre sustitución de Cultivos y Desarrollo Alternativo (p..ej resiembra cultivos tradicionales o alternativos lícitos)
</v>
          </cell>
          <cell r="M3" t="str">
            <v>Audiencia pública participativa: es un acto público de diálogo entre organizaciones sociales, ciudadanos y servidores públicos para evaluar la gestión gubernamental en cumplimiento de las responsabilidades, políticas y planes ejecutados en un periodo (año, semestre, cuatrienio) para garantizar los derechos ciudadanos. Es un espacio de participación en el cual la entidad suministra inicialmente una información base a la ciudadanía, invitándola a analizarla para posteriormente tener un diálogo en el cual los ciudadanos presenten sus observaciones y/o solicitudes</v>
          </cell>
          <cell r="N3" t="str">
            <v>Principio de autonomía</v>
          </cell>
        </row>
        <row r="4">
          <cell r="L4" t="str">
            <v>Acuerdo: solución al problema de las drogas ilícitas
Informacion sobre consumo de dogras ilicitas</v>
          </cell>
          <cell r="M4" t="str">
            <v>Feria de servicios: acto público organizado por la entidad para ser realizado en uno o varios días, al cual pueden asistir los ciudadanos y sus organizaciones libremente</v>
          </cell>
          <cell r="N4" t="str">
            <v xml:space="preserve">Principio de transparencia
</v>
          </cell>
        </row>
        <row r="5">
          <cell r="L5" t="str">
            <v>Acuerdo: solución al problema de las drogas ilícitas
Información sobre lavado de activos y finanzas ilícitas</v>
          </cell>
          <cell r="M5" t="str">
            <v xml:space="preserve">Feria de servicios: es un acto público organizado por la entidad para ser realizado en uno o varios días, al cual pueden asistir los ciudadanos y sus organizaciones libremente.
</v>
          </cell>
          <cell r="N5" t="str">
            <v>Principio de igualdad</v>
          </cell>
        </row>
        <row r="6">
          <cell r="L6" t="str">
            <v xml:space="preserve">Acuerdo: Política de desarrollo agrario integral. Hacia un nuevo campo colombiano: Reforma Rural Integral (RRI)
Información sobre acceso integral a la tierra (riego, crédito, asistencia técnica, asociatividad, posibilidades de comercialización, etc.)
</v>
          </cell>
          <cell r="M6" t="str">
            <v>Encuentros de diálogos participativos: espacios de encuentro entre la ciudadanía y los representantes de las entidades públicas para fomentar el diálogo sobre materias de interés público</v>
          </cell>
          <cell r="N6" t="str">
            <v>Principio de responsabilidad</v>
          </cell>
        </row>
        <row r="7">
          <cell r="L7" t="str">
            <v>Acuerdo: Política de desarrollo agrario integral. Hacia un nuevo campo colombiano: Reforma Rural Integral (RRI)
Información sobre reducción radical de la pobreza y en especial de la pobreza extrema, con el fin de disminuir la brecha que existe entre el campo y la ciudad.</v>
          </cell>
          <cell r="M7" t="str">
            <v>Rendición de cuentas: espacio de interlocución entre los servidores públicos y la ciudadanía, que se realiza con el objetivo de generar transparencia, condiciones de confianza y garantizar el control social a la administración y sus resultados proveen insumos para ajustar los proyectos y los planes de acción institucional. La rendición de cuentas: requiere de una activa participación, para lo cual hay que recoger la información relevante de la gestión en la que se indiquen los programas y proyectos de mayor significado por su resultado e impacto de beneficio a la sociedad</v>
          </cell>
          <cell r="N7" t="str">
            <v>Principio de eficacia</v>
          </cell>
        </row>
        <row r="8">
          <cell r="L8" t="str">
            <v xml:space="preserve">Acuerdo: Política de desarrollo agrario integral. Hacia un nuevo campo colombiano: Reforma Rural Integral (RRI)
Información sobre asistencia técnica, crédito, mercadeo, y formalización laboral y protección social, estímulos a la agricultura familiar y a los proyectos de asociatividad (acciones para reducción radical de la pobreza) y organización de economías sociales del común .
Información sobre economía  campesina,  familiar  y comunitaria,  generación  de  empleo  e  ingresos, formalización del trabajo y  producción de alimentos; 
Información sobre mujer rural y enfoque de género
</v>
          </cell>
          <cell r="M8" t="str">
            <v>El control social:  es una forma de participación ciudadana a través de la cual, de manera individual o colectiva, la ciudadanía ejerce una función crítica sobre el comportamiento de los agentes públicos estatales o no estatales, con el propósito de incrementar la responsabilidad y la integridad en el manejo de los asuntos públicos. Bajo este mecanismo se promueve un conjunto de acciones y prácticas fiscalizadoras y reguladoras llevadas a cabo autónomamente por la sociedad sobre el ámbito de lo público, con el fin de contribuir a que éste exprese en su actuación los intereses públicos y aporte a la construcción de ciudadanía” (Cunil-Grau, 2010</v>
          </cell>
          <cell r="N8" t="str">
            <v xml:space="preserve">Principio de objetividad
</v>
          </cell>
        </row>
        <row r="9">
          <cell r="L9" t="str">
            <v xml:space="preserve">Acuerdo: Política de desarrollo agrario integral. Hacia un nuevo campo colombiano: Reforma Rural Integral (RRI)
Información estadistica orientada a los programas especiales de desarrollo con enfoque territorial (PDET) </v>
          </cell>
          <cell r="M9" t="str">
            <v>Control social con enfoque anticorrupción:  1- previene los riesgos de corrupción en la implementación de políticas públicas; 2- evita la perdida de legitimidad y confianza institucional y 3- fortalece la transparencia a lo largo del ciclo de la gestión pública</v>
          </cell>
          <cell r="N9" t="str">
            <v>Principio de legalidad</v>
          </cell>
        </row>
        <row r="10">
          <cell r="L10" t="str">
            <v>Acuerdo: Política de desarrollo agrario integral. Hacia un nuevo campo colombiano: Reforma Rural Integral (RRI)
Información estadística  orientada hacia y/o sobre seguridad alimentaria y nutricional</v>
          </cell>
          <cell r="M10" t="str">
            <v>Transparencia administrativa: principio según el cual la ciudadanía tienen el derecho de conocer lo que hace la administración pública y ejerciendo el derecho a ser informado, a través de mecanismos como PQRSD, o a través de las acciones que contempla la Política de Integridad Pública o a través de los dispositivos para el control ciudadano, para que la ciudadanía vele por la transparencia, la calidad o el avance de un proceso o de una política pública p.ej los Observatorios de Transparencia o la transparencia del Sistema General de Información Catastral</v>
          </cell>
          <cell r="N10" t="str">
            <v>No Aplica (Por favor justifique su respuesta en el campo de observaciones)</v>
          </cell>
        </row>
        <row r="11">
          <cell r="L11" t="str">
            <v>Acuerdo: Política de desarrollo agrario integral. Hacia un nuevo campo colombiano: Reforma Rural Integral (RRI)
Información  estadística  sobre necesidades, características y particularidades de los territorios y las comunida des rurales  con perspectiva de género y enfoque diferencial</v>
          </cell>
          <cell r="M11" t="str">
            <v>Consulta previa: intervención ciudadana en la toma de decisiones de la administración pública mediante la cual la entidad, responsable del asunto a decidir, lo somete a consideración de la ciudadanía antes de tomar una decisión entregando la información y permitiendo que la ciudadanía manifieste sus opiniones y observaciones</v>
          </cell>
        </row>
        <row r="12">
          <cell r="L12" t="str">
            <v xml:space="preserve">Acuerdo : Participación Política. Apertura democrática para construir la paz
Información estadística sobre inclusión y pluralismos político en democracia, incentivos  y apoyos del Estado para el ejercicio democrático y garantías de transparencia y de equidad en las reglas del juego </v>
          </cell>
          <cell r="M12" t="str">
            <v xml:space="preserve">Encuesta deliberativa: sirve para dar voz a la ciudadanía en los procesos de decisión pública a través de la consulta y cogestión en los procesos de planeación.
</v>
          </cell>
        </row>
        <row r="13">
          <cell r="L13" t="str">
            <v xml:space="preserve">Acuerdo : Participación Política. Apertura democrática para construir la paz
Información estadística sobre participación ciudadana, transparencia del sistema electoral y adopción de mejores prácticas internacionales, apoyo a organizaciones sociales y promoción de los sistemas y prácticas de oposición p. ej protesta social frente a las políticas de gobierno; acciones y mecanismos para y/o sobre dignificar y proteger el ejercicio de la política
</v>
          </cell>
          <cell r="M13" t="str">
            <v xml:space="preserve">Consulta para la identificación de necesidades de información de los grupos de valor:  se hace importante identificar los temas de mayor interés de los grupos de valor y de interés de la entidad </v>
          </cell>
        </row>
        <row r="14">
          <cell r="L14" t="str">
            <v>Acuerdo sobre las Víctimas del conflicto: “Sistema Integral
de Verdad, Justicia, Reparación y No Repetición”
Información estadística aplicada para delimitar patrones de violencia con enfoque diferencial de territorio y población</v>
          </cell>
          <cell r="M14" t="str">
            <v>Canales de información y atención ciudadana: canales de comunicación y mecanismos de interacción y participación que permiten a los ciudadanos establecer un contacto estrecho y directo con la entidad, para conocer información relativa a su misionalidad (presenciales, telefónicos, virtuales tecnológicos y digitales</v>
          </cell>
        </row>
        <row r="15">
          <cell r="L15" t="str">
            <v>Acuerdo sobre las Víctimas del conflicto: “Sistema Integral
de Verdad, Justicia, Reparación y No Repetición”
Información estadística sobre medidas de reparación integral (el Acuerdo contempla ocho (8) medidas).</v>
          </cell>
          <cell r="M15" t="str">
            <v>Comités / mesas de seguimiento y control de la gestión pública: son todos aquellos espacios en los cuales se coordinan, articulan las acciones y gestiones públicas de la entidad que permiten determinar acciones de control a las actividades de planeación y organización, según la normatividad vigente de la entidad</v>
          </cell>
        </row>
        <row r="16">
          <cell r="L16" t="str">
            <v>Otro (Por favor indiquenos en el campo de observaciones cual otro acuerdo se alinea con la meta)</v>
          </cell>
          <cell r="M16" t="str">
            <v xml:space="preserve">Cuerpos Colegiados: Los escenarios donde se ejerce el derecho al voto, promueven la democracia y fortalecen la credibilidad institucional  </v>
          </cell>
        </row>
        <row r="17">
          <cell r="L17" t="str">
            <v>No Aplica (Por favor justifique su respuesta en el campo de observaciones)</v>
          </cell>
          <cell r="M17" t="str">
            <v>World Coffe:  espacio colaborativo con los grupos de interés y líderes sociales para discutir temas concretos, profundizar en los resultados de las acciones institucionales y recoger propuestas para la mejora institucionalForo ciudadano: reunión para deliberar e intercambiar ideas y puntos de vista para evaluar el cumplimiento de las políticas, planes, proyectos o la prestación de servicios de la entidad o de un sector</v>
          </cell>
        </row>
        <row r="18">
          <cell r="M18" t="str">
            <v>Ejecución por colaboración ciudadana: determinar si la entidad ha organizado programas y servicios institucionales que sean administrados y ejecutados por la comunidad (autoconstrucción, madres comunitarias, saneamiento básico ambiental comunitario, entre otros)</v>
          </cell>
        </row>
        <row r="19">
          <cell r="M19" t="str">
            <v>Otros espacios de participación y jornadas de dialogo:  es una instancias o espacios de participación ciudadana no reglamentado, en los que su composición, atribuciones y mecanismos de funcionamiento no se encuentran definidos por instrumento normativo, pero que igualmente le permite a la ciudadanía intervenir</v>
          </cell>
        </row>
        <row r="20">
          <cell r="M20" t="str">
            <v>La Información y Consulta: para que la ciudadanía participe en la gestión, requiere de información pública, la entidad debe proporcionar y facilitar el acceso a información de calidad, en lenguaje comprensible y en formatos accesibles, atendiendo a los principios de la Ley de Transparencia y de Derecho de Acceso a la Información Pública Nacional y la Ley 1712 de 2014.</v>
          </cell>
        </row>
        <row r="21">
          <cell r="M21" t="str">
            <v xml:space="preserve">Estrategia de comunicaciones y cultura orientada hacia la participación 
</v>
          </cell>
        </row>
        <row r="22">
          <cell r="M22" t="str">
            <v xml:space="preserve">Auditorias entes de control. </v>
          </cell>
        </row>
        <row r="23">
          <cell r="M23" t="str">
            <v>No Aplica (Por favor justifique su respuesta en el campo de observaciones)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ECP V3"/>
      <sheetName val="INFORMACIÓN"/>
      <sheetName val="BASE FUNC"/>
      <sheetName val="BD"/>
      <sheetName val="FUNC"/>
      <sheetName val="recomendaciones"/>
      <sheetName val="BASE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1528A-0ED3-42BE-83A5-200D1756E552}">
  <dimension ref="A1:Y59"/>
  <sheetViews>
    <sheetView showGridLines="0" tabSelected="1" zoomScale="50" zoomScaleNormal="50" workbookViewId="0">
      <pane ySplit="4" topLeftCell="A5" activePane="bottomLeft" state="frozen"/>
      <selection activeCell="A4" sqref="A4"/>
      <selection pane="bottomLeft" activeCell="E7" sqref="E7"/>
    </sheetView>
  </sheetViews>
  <sheetFormatPr baseColWidth="10" defaultColWidth="10.90625" defaultRowHeight="20.5" x14ac:dyDescent="0.3"/>
  <cols>
    <col min="1" max="1" width="53.90625" style="48" customWidth="1"/>
    <col min="2" max="2" width="23.08984375" style="48" customWidth="1"/>
    <col min="3" max="3" width="40.36328125" style="71" customWidth="1"/>
    <col min="4" max="4" width="24.453125" style="72" customWidth="1"/>
    <col min="5" max="5" width="19.7265625" style="48" customWidth="1"/>
    <col min="6" max="6" width="52.6328125" style="48" customWidth="1"/>
    <col min="7" max="7" width="26.08984375" style="73" customWidth="1"/>
    <col min="8" max="8" width="46.26953125" style="48" customWidth="1"/>
    <col min="9" max="9" width="11.7265625" style="74" customWidth="1"/>
    <col min="10" max="10" width="10.36328125" style="74" customWidth="1"/>
    <col min="11" max="11" width="10.6328125" style="74" customWidth="1"/>
    <col min="12" max="12" width="10.36328125" style="74" customWidth="1"/>
    <col min="13" max="13" width="25.90625" style="75" customWidth="1"/>
    <col min="14" max="14" width="12.08984375" style="74" customWidth="1"/>
    <col min="15" max="15" width="11.36328125" style="74" customWidth="1"/>
    <col min="16" max="16" width="11.08984375" style="74" customWidth="1"/>
    <col min="17" max="17" width="10.6328125" style="74" customWidth="1"/>
    <col min="18" max="18" width="34.26953125" style="75" customWidth="1"/>
    <col min="19" max="19" width="10.6328125" style="74" customWidth="1"/>
    <col min="20" max="20" width="10.453125" style="74" customWidth="1"/>
    <col min="21" max="21" width="12.6328125" style="74" customWidth="1"/>
    <col min="22" max="22" width="10.453125" style="74" customWidth="1"/>
    <col min="23" max="23" width="36.08984375" style="75" customWidth="1"/>
    <col min="24" max="24" width="36.08984375" style="74" customWidth="1"/>
    <col min="25" max="25" width="61.36328125" style="76" customWidth="1"/>
    <col min="26" max="16384" width="10.90625" style="48"/>
  </cols>
  <sheetData>
    <row r="1" spans="1:25" s="53" customFormat="1" ht="52.5" customHeight="1" x14ac:dyDescent="0.95">
      <c r="A1" s="91" t="s">
        <v>45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3"/>
    </row>
    <row r="2" spans="1:25" s="53" customFormat="1" ht="53.5" customHeight="1" x14ac:dyDescent="0.95">
      <c r="A2" s="91" t="s">
        <v>44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3"/>
    </row>
    <row r="3" spans="1:25" s="53" customFormat="1" ht="63.65" customHeight="1" x14ac:dyDescent="0.95">
      <c r="A3" s="91" t="s">
        <v>331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3"/>
    </row>
    <row r="4" spans="1:25" s="77" customFormat="1" ht="54.65" customHeight="1" x14ac:dyDescent="0.45">
      <c r="A4" s="28" t="s">
        <v>210</v>
      </c>
      <c r="B4" s="28" t="s">
        <v>0</v>
      </c>
      <c r="C4" s="28" t="s">
        <v>1</v>
      </c>
      <c r="D4" s="28" t="s">
        <v>2</v>
      </c>
      <c r="E4" s="28" t="s">
        <v>0</v>
      </c>
      <c r="F4" s="28" t="s">
        <v>3</v>
      </c>
      <c r="G4" s="28" t="s">
        <v>4</v>
      </c>
      <c r="H4" s="28" t="s">
        <v>254</v>
      </c>
      <c r="I4" s="28" t="s">
        <v>5</v>
      </c>
      <c r="J4" s="28" t="s">
        <v>6</v>
      </c>
      <c r="K4" s="28" t="s">
        <v>7</v>
      </c>
      <c r="L4" s="28" t="s">
        <v>8</v>
      </c>
      <c r="M4" s="28" t="s">
        <v>187</v>
      </c>
      <c r="N4" s="28" t="s">
        <v>9</v>
      </c>
      <c r="O4" s="28" t="s">
        <v>10</v>
      </c>
      <c r="P4" s="28" t="s">
        <v>11</v>
      </c>
      <c r="Q4" s="28" t="s">
        <v>258</v>
      </c>
      <c r="R4" s="27" t="s">
        <v>188</v>
      </c>
      <c r="S4" s="28" t="s">
        <v>259</v>
      </c>
      <c r="T4" s="28" t="s">
        <v>12</v>
      </c>
      <c r="U4" s="28" t="s">
        <v>13</v>
      </c>
      <c r="V4" s="28" t="s">
        <v>14</v>
      </c>
      <c r="W4" s="28" t="s">
        <v>189</v>
      </c>
      <c r="X4" s="28" t="s">
        <v>190</v>
      </c>
      <c r="Y4" s="28" t="s">
        <v>186</v>
      </c>
    </row>
    <row r="5" spans="1:25" ht="60" customHeight="1" x14ac:dyDescent="0.3">
      <c r="A5" s="97" t="s">
        <v>314</v>
      </c>
      <c r="B5" s="79" t="s">
        <v>46</v>
      </c>
      <c r="C5" s="88" t="s">
        <v>15</v>
      </c>
      <c r="D5" s="94">
        <v>1</v>
      </c>
      <c r="E5" s="7" t="s">
        <v>180</v>
      </c>
      <c r="F5" s="55" t="s">
        <v>16</v>
      </c>
      <c r="G5" s="8">
        <v>0.5</v>
      </c>
      <c r="H5" s="55" t="s">
        <v>191</v>
      </c>
      <c r="I5" s="54">
        <v>1</v>
      </c>
      <c r="J5" s="56">
        <v>0</v>
      </c>
      <c r="K5" s="56">
        <v>0</v>
      </c>
      <c r="L5" s="56">
        <v>0</v>
      </c>
      <c r="M5" s="52">
        <f t="shared" ref="M5:M11" si="0">+I5+J5+K5+L5</f>
        <v>1</v>
      </c>
      <c r="N5" s="54">
        <v>1</v>
      </c>
      <c r="O5" s="56">
        <v>0</v>
      </c>
      <c r="P5" s="56">
        <v>0</v>
      </c>
      <c r="Q5" s="56">
        <v>0</v>
      </c>
      <c r="R5" s="50">
        <f t="shared" ref="R5:R11" si="1">+N5+O5+P5+Q5</f>
        <v>1</v>
      </c>
      <c r="S5" s="54">
        <v>1</v>
      </c>
      <c r="T5" s="56">
        <v>0</v>
      </c>
      <c r="U5" s="56">
        <v>0</v>
      </c>
      <c r="V5" s="56">
        <v>0</v>
      </c>
      <c r="W5" s="51">
        <f t="shared" ref="W5:W11" si="2">+S5+T5+U5+V5</f>
        <v>1</v>
      </c>
      <c r="X5" s="30">
        <f t="shared" ref="X5:X11" si="3">+M5+R5+W5</f>
        <v>3</v>
      </c>
      <c r="Y5" s="54" t="s">
        <v>101</v>
      </c>
    </row>
    <row r="6" spans="1:25" ht="67.5" customHeight="1" x14ac:dyDescent="0.3">
      <c r="A6" s="97"/>
      <c r="B6" s="79"/>
      <c r="C6" s="88"/>
      <c r="D6" s="94"/>
      <c r="E6" s="7" t="s">
        <v>181</v>
      </c>
      <c r="F6" s="55" t="s">
        <v>17</v>
      </c>
      <c r="G6" s="8">
        <v>0.5</v>
      </c>
      <c r="H6" s="55" t="s">
        <v>192</v>
      </c>
      <c r="I6" s="56">
        <v>0</v>
      </c>
      <c r="J6" s="56">
        <v>0</v>
      </c>
      <c r="K6" s="54">
        <v>1</v>
      </c>
      <c r="L6" s="56">
        <v>0</v>
      </c>
      <c r="M6" s="52">
        <f t="shared" si="0"/>
        <v>1</v>
      </c>
      <c r="N6" s="56">
        <v>0</v>
      </c>
      <c r="O6" s="56">
        <v>0</v>
      </c>
      <c r="P6" s="57">
        <v>1</v>
      </c>
      <c r="Q6" s="56">
        <v>0</v>
      </c>
      <c r="R6" s="50">
        <f t="shared" si="1"/>
        <v>1</v>
      </c>
      <c r="S6" s="56">
        <v>0</v>
      </c>
      <c r="T6" s="56">
        <v>0</v>
      </c>
      <c r="U6" s="54">
        <v>1</v>
      </c>
      <c r="V6" s="56">
        <v>0</v>
      </c>
      <c r="W6" s="51">
        <f t="shared" si="2"/>
        <v>1</v>
      </c>
      <c r="X6" s="30">
        <f t="shared" si="3"/>
        <v>3</v>
      </c>
      <c r="Y6" s="54" t="s">
        <v>101</v>
      </c>
    </row>
    <row r="7" spans="1:25" ht="76.5" customHeight="1" x14ac:dyDescent="0.3">
      <c r="A7" s="97"/>
      <c r="B7" s="79" t="s">
        <v>47</v>
      </c>
      <c r="C7" s="88" t="s">
        <v>18</v>
      </c>
      <c r="D7" s="94">
        <v>1</v>
      </c>
      <c r="E7" s="7" t="s">
        <v>182</v>
      </c>
      <c r="F7" s="58" t="s">
        <v>19</v>
      </c>
      <c r="G7" s="8">
        <v>0.5</v>
      </c>
      <c r="H7" s="55" t="s">
        <v>20</v>
      </c>
      <c r="I7" s="54">
        <v>1</v>
      </c>
      <c r="J7" s="56">
        <v>0</v>
      </c>
      <c r="K7" s="56">
        <v>0</v>
      </c>
      <c r="L7" s="56">
        <v>0</v>
      </c>
      <c r="M7" s="52">
        <f t="shared" si="0"/>
        <v>1</v>
      </c>
      <c r="N7" s="54">
        <v>1</v>
      </c>
      <c r="O7" s="56">
        <v>0</v>
      </c>
      <c r="P7" s="56">
        <v>0</v>
      </c>
      <c r="Q7" s="56">
        <v>0</v>
      </c>
      <c r="R7" s="50">
        <f t="shared" si="1"/>
        <v>1</v>
      </c>
      <c r="S7" s="54">
        <v>1</v>
      </c>
      <c r="T7" s="56">
        <v>0</v>
      </c>
      <c r="U7" s="56">
        <v>0</v>
      </c>
      <c r="V7" s="56">
        <v>0</v>
      </c>
      <c r="W7" s="51">
        <f t="shared" si="2"/>
        <v>1</v>
      </c>
      <c r="X7" s="30">
        <f t="shared" si="3"/>
        <v>3</v>
      </c>
      <c r="Y7" s="54" t="s">
        <v>101</v>
      </c>
    </row>
    <row r="8" spans="1:25" ht="76.5" customHeight="1" x14ac:dyDescent="0.3">
      <c r="A8" s="97"/>
      <c r="B8" s="79"/>
      <c r="C8" s="88"/>
      <c r="D8" s="94"/>
      <c r="E8" s="7" t="s">
        <v>183</v>
      </c>
      <c r="F8" s="58" t="s">
        <v>202</v>
      </c>
      <c r="G8" s="59">
        <v>0.5</v>
      </c>
      <c r="H8" s="55" t="s">
        <v>192</v>
      </c>
      <c r="I8" s="56">
        <v>0</v>
      </c>
      <c r="J8" s="54">
        <v>1</v>
      </c>
      <c r="K8" s="56">
        <v>0</v>
      </c>
      <c r="L8" s="56">
        <v>0</v>
      </c>
      <c r="M8" s="52">
        <f t="shared" si="0"/>
        <v>1</v>
      </c>
      <c r="N8" s="56">
        <v>0</v>
      </c>
      <c r="O8" s="54">
        <v>1</v>
      </c>
      <c r="P8" s="56">
        <v>0</v>
      </c>
      <c r="Q8" s="56">
        <v>0</v>
      </c>
      <c r="R8" s="50">
        <f t="shared" si="1"/>
        <v>1</v>
      </c>
      <c r="S8" s="56">
        <v>0</v>
      </c>
      <c r="T8" s="56">
        <v>0</v>
      </c>
      <c r="U8" s="54">
        <v>1</v>
      </c>
      <c r="V8" s="56">
        <v>0</v>
      </c>
      <c r="W8" s="51">
        <f t="shared" si="2"/>
        <v>1</v>
      </c>
      <c r="X8" s="30">
        <f t="shared" si="3"/>
        <v>3</v>
      </c>
      <c r="Y8" s="54" t="s">
        <v>101</v>
      </c>
    </row>
    <row r="9" spans="1:25" ht="123.75" customHeight="1" x14ac:dyDescent="0.3">
      <c r="A9" s="97"/>
      <c r="B9" s="79" t="s">
        <v>200</v>
      </c>
      <c r="C9" s="88" t="s">
        <v>21</v>
      </c>
      <c r="D9" s="94">
        <v>1</v>
      </c>
      <c r="E9" s="7" t="s">
        <v>199</v>
      </c>
      <c r="F9" s="58" t="s">
        <v>193</v>
      </c>
      <c r="G9" s="59">
        <v>0.34</v>
      </c>
      <c r="H9" s="55" t="s">
        <v>22</v>
      </c>
      <c r="I9" s="54">
        <v>1</v>
      </c>
      <c r="J9" s="56">
        <v>0</v>
      </c>
      <c r="K9" s="56">
        <v>0</v>
      </c>
      <c r="L9" s="56">
        <v>0</v>
      </c>
      <c r="M9" s="52">
        <f t="shared" si="0"/>
        <v>1</v>
      </c>
      <c r="N9" s="56">
        <v>0</v>
      </c>
      <c r="O9" s="54">
        <v>1</v>
      </c>
      <c r="P9" s="56">
        <v>0</v>
      </c>
      <c r="Q9" s="56">
        <v>0</v>
      </c>
      <c r="R9" s="50">
        <f t="shared" si="1"/>
        <v>1</v>
      </c>
      <c r="S9" s="56">
        <v>0</v>
      </c>
      <c r="T9" s="56">
        <v>0</v>
      </c>
      <c r="U9" s="54">
        <v>1</v>
      </c>
      <c r="V9" s="56">
        <v>0</v>
      </c>
      <c r="W9" s="51">
        <f t="shared" si="2"/>
        <v>1</v>
      </c>
      <c r="X9" s="30">
        <f t="shared" si="3"/>
        <v>3</v>
      </c>
      <c r="Y9" s="54" t="s">
        <v>95</v>
      </c>
    </row>
    <row r="10" spans="1:25" ht="91.5" customHeight="1" x14ac:dyDescent="0.3">
      <c r="A10" s="97"/>
      <c r="B10" s="79"/>
      <c r="C10" s="88"/>
      <c r="D10" s="94"/>
      <c r="E10" s="7" t="s">
        <v>201</v>
      </c>
      <c r="F10" s="58" t="s">
        <v>194</v>
      </c>
      <c r="G10" s="59">
        <v>0.33</v>
      </c>
      <c r="H10" s="55" t="s">
        <v>23</v>
      </c>
      <c r="I10" s="57">
        <v>1</v>
      </c>
      <c r="J10" s="56">
        <v>0</v>
      </c>
      <c r="K10" s="56">
        <v>0</v>
      </c>
      <c r="L10" s="56">
        <v>0</v>
      </c>
      <c r="M10" s="52">
        <f t="shared" si="0"/>
        <v>1</v>
      </c>
      <c r="N10" s="56">
        <v>0</v>
      </c>
      <c r="O10" s="56">
        <v>0</v>
      </c>
      <c r="P10" s="56">
        <v>0</v>
      </c>
      <c r="Q10" s="56">
        <v>0</v>
      </c>
      <c r="R10" s="50">
        <f t="shared" si="1"/>
        <v>0</v>
      </c>
      <c r="S10" s="56">
        <v>0</v>
      </c>
      <c r="T10" s="56">
        <v>0</v>
      </c>
      <c r="U10" s="56">
        <v>0</v>
      </c>
      <c r="V10" s="56">
        <v>0</v>
      </c>
      <c r="W10" s="51">
        <f t="shared" si="2"/>
        <v>0</v>
      </c>
      <c r="X10" s="30">
        <f t="shared" si="3"/>
        <v>1</v>
      </c>
      <c r="Y10" s="54" t="s">
        <v>101</v>
      </c>
    </row>
    <row r="11" spans="1:25" ht="91.5" customHeight="1" x14ac:dyDescent="0.3">
      <c r="A11" s="97"/>
      <c r="B11" s="79"/>
      <c r="C11" s="88"/>
      <c r="D11" s="94"/>
      <c r="E11" s="7" t="s">
        <v>201</v>
      </c>
      <c r="F11" s="58" t="s">
        <v>203</v>
      </c>
      <c r="G11" s="59">
        <v>0.33</v>
      </c>
      <c r="H11" s="55" t="s">
        <v>251</v>
      </c>
      <c r="I11" s="56">
        <v>0</v>
      </c>
      <c r="J11" s="56">
        <v>0</v>
      </c>
      <c r="K11" s="57">
        <v>1</v>
      </c>
      <c r="L11" s="57">
        <v>1</v>
      </c>
      <c r="M11" s="52">
        <f t="shared" si="0"/>
        <v>2</v>
      </c>
      <c r="N11" s="56">
        <v>0</v>
      </c>
      <c r="O11" s="56">
        <v>0</v>
      </c>
      <c r="P11" s="57">
        <v>1</v>
      </c>
      <c r="Q11" s="56">
        <v>0</v>
      </c>
      <c r="R11" s="50">
        <f t="shared" si="1"/>
        <v>1</v>
      </c>
      <c r="S11" s="56">
        <v>0</v>
      </c>
      <c r="T11" s="57">
        <v>1</v>
      </c>
      <c r="U11" s="56">
        <v>0</v>
      </c>
      <c r="V11" s="56">
        <v>0</v>
      </c>
      <c r="W11" s="51">
        <f t="shared" si="2"/>
        <v>1</v>
      </c>
      <c r="X11" s="30">
        <f t="shared" si="3"/>
        <v>4</v>
      </c>
      <c r="Y11" s="54" t="s">
        <v>101</v>
      </c>
    </row>
    <row r="12" spans="1:25" ht="106" customHeight="1" x14ac:dyDescent="0.3">
      <c r="A12" s="97"/>
      <c r="B12" s="54" t="s">
        <v>214</v>
      </c>
      <c r="C12" s="30" t="s">
        <v>285</v>
      </c>
      <c r="D12" s="49">
        <v>1</v>
      </c>
      <c r="E12" s="7" t="s">
        <v>184</v>
      </c>
      <c r="F12" s="60" t="s">
        <v>24</v>
      </c>
      <c r="G12" s="59">
        <v>1</v>
      </c>
      <c r="H12" s="55" t="s">
        <v>25</v>
      </c>
      <c r="I12" s="54">
        <v>1</v>
      </c>
      <c r="J12" s="56">
        <v>0</v>
      </c>
      <c r="K12" s="56">
        <v>0</v>
      </c>
      <c r="L12" s="56">
        <v>0</v>
      </c>
      <c r="M12" s="52">
        <f t="shared" ref="M12:M13" si="4">+I12+J12+K12+L12</f>
        <v>1</v>
      </c>
      <c r="N12" s="54">
        <v>1</v>
      </c>
      <c r="O12" s="56">
        <v>0</v>
      </c>
      <c r="P12" s="56">
        <v>0</v>
      </c>
      <c r="Q12" s="56">
        <v>0</v>
      </c>
      <c r="R12" s="50">
        <f t="shared" ref="R12:R13" si="5">+N12+O12+P12+Q12</f>
        <v>1</v>
      </c>
      <c r="S12" s="54">
        <v>1</v>
      </c>
      <c r="T12" s="56">
        <v>0</v>
      </c>
      <c r="U12" s="56">
        <v>0</v>
      </c>
      <c r="V12" s="56">
        <v>0</v>
      </c>
      <c r="W12" s="51">
        <f t="shared" ref="W12:W13" si="6">+S12+T12+U12+V12</f>
        <v>1</v>
      </c>
      <c r="X12" s="30">
        <f t="shared" ref="X12" si="7">+M12+R12+W12</f>
        <v>3</v>
      </c>
      <c r="Y12" s="54" t="s">
        <v>95</v>
      </c>
    </row>
    <row r="13" spans="1:25" ht="65.25" customHeight="1" x14ac:dyDescent="0.3">
      <c r="A13" s="97"/>
      <c r="B13" s="54" t="s">
        <v>214</v>
      </c>
      <c r="C13" s="30" t="s">
        <v>328</v>
      </c>
      <c r="D13" s="49">
        <v>1</v>
      </c>
      <c r="E13" s="7" t="s">
        <v>184</v>
      </c>
      <c r="F13" s="60" t="s">
        <v>24</v>
      </c>
      <c r="G13" s="59">
        <v>1</v>
      </c>
      <c r="H13" s="55" t="s">
        <v>25</v>
      </c>
      <c r="I13" s="56">
        <v>0</v>
      </c>
      <c r="J13" s="56">
        <v>0</v>
      </c>
      <c r="K13" s="56">
        <v>0</v>
      </c>
      <c r="L13" s="54">
        <v>1</v>
      </c>
      <c r="M13" s="52">
        <f t="shared" si="4"/>
        <v>1</v>
      </c>
      <c r="N13" s="56">
        <v>0</v>
      </c>
      <c r="O13" s="56">
        <v>0</v>
      </c>
      <c r="P13" s="56">
        <v>0</v>
      </c>
      <c r="Q13" s="57">
        <v>1</v>
      </c>
      <c r="R13" s="50">
        <f t="shared" si="5"/>
        <v>1</v>
      </c>
      <c r="S13" s="56">
        <v>0</v>
      </c>
      <c r="T13" s="56">
        <v>0</v>
      </c>
      <c r="U13" s="56">
        <v>0</v>
      </c>
      <c r="V13" s="57">
        <v>1</v>
      </c>
      <c r="W13" s="51">
        <f t="shared" si="6"/>
        <v>1</v>
      </c>
      <c r="X13" s="30">
        <v>3</v>
      </c>
      <c r="Y13" s="54" t="s">
        <v>95</v>
      </c>
    </row>
    <row r="14" spans="1:25" ht="63.65" customHeight="1" x14ac:dyDescent="0.3">
      <c r="A14" s="100" t="s">
        <v>195</v>
      </c>
      <c r="B14" s="9" t="s">
        <v>212</v>
      </c>
      <c r="C14" s="102" t="s">
        <v>204</v>
      </c>
      <c r="D14" s="101">
        <v>1</v>
      </c>
      <c r="E14" s="9" t="s">
        <v>212</v>
      </c>
      <c r="F14" s="10" t="s">
        <v>207</v>
      </c>
      <c r="G14" s="9">
        <v>0.6</v>
      </c>
      <c r="H14" s="10" t="s">
        <v>208</v>
      </c>
      <c r="I14" s="11"/>
      <c r="J14" s="11"/>
      <c r="K14" s="11"/>
      <c r="L14" s="11">
        <v>1</v>
      </c>
      <c r="M14" s="52">
        <f t="shared" ref="M14:M24" si="8">+I14+J14+K14+L14</f>
        <v>1</v>
      </c>
      <c r="N14" s="11"/>
      <c r="O14" s="11"/>
      <c r="P14" s="11">
        <v>1</v>
      </c>
      <c r="Q14" s="11"/>
      <c r="R14" s="50">
        <f t="shared" ref="R14:R24" si="9">+N14+O14+P14+Q14</f>
        <v>1</v>
      </c>
      <c r="S14" s="11"/>
      <c r="T14" s="11"/>
      <c r="U14" s="11">
        <v>2</v>
      </c>
      <c r="V14" s="11"/>
      <c r="W14" s="51">
        <f t="shared" ref="W14:W23" si="10">+S14+T14+U14+V14</f>
        <v>2</v>
      </c>
      <c r="X14" s="30">
        <f t="shared" ref="X14:X16" si="11">+M14+R14+W14</f>
        <v>4</v>
      </c>
      <c r="Y14" s="11" t="s">
        <v>125</v>
      </c>
    </row>
    <row r="15" spans="1:25" ht="63.65" customHeight="1" x14ac:dyDescent="0.3">
      <c r="A15" s="100"/>
      <c r="B15" s="9" t="s">
        <v>213</v>
      </c>
      <c r="C15" s="102"/>
      <c r="D15" s="101"/>
      <c r="E15" s="9" t="s">
        <v>213</v>
      </c>
      <c r="F15" s="10" t="s">
        <v>206</v>
      </c>
      <c r="G15" s="9">
        <v>0.2</v>
      </c>
      <c r="H15" s="10" t="s">
        <v>209</v>
      </c>
      <c r="I15" s="11"/>
      <c r="J15" s="11"/>
      <c r="K15" s="11"/>
      <c r="L15" s="11">
        <v>1</v>
      </c>
      <c r="M15" s="52">
        <f t="shared" si="8"/>
        <v>1</v>
      </c>
      <c r="N15" s="11"/>
      <c r="O15" s="11"/>
      <c r="P15" s="11">
        <v>1</v>
      </c>
      <c r="Q15" s="11"/>
      <c r="R15" s="50">
        <f t="shared" si="9"/>
        <v>1</v>
      </c>
      <c r="S15" s="11"/>
      <c r="T15" s="11"/>
      <c r="U15" s="11">
        <v>2</v>
      </c>
      <c r="V15" s="11"/>
      <c r="W15" s="51">
        <f t="shared" si="10"/>
        <v>2</v>
      </c>
      <c r="X15" s="30">
        <f t="shared" si="11"/>
        <v>4</v>
      </c>
      <c r="Y15" s="11" t="s">
        <v>125</v>
      </c>
    </row>
    <row r="16" spans="1:25" ht="130.5" customHeight="1" x14ac:dyDescent="0.3">
      <c r="A16" s="100"/>
      <c r="B16" s="9" t="s">
        <v>220</v>
      </c>
      <c r="C16" s="102"/>
      <c r="D16" s="101"/>
      <c r="E16" s="9" t="s">
        <v>220</v>
      </c>
      <c r="F16" s="10" t="s">
        <v>205</v>
      </c>
      <c r="G16" s="9">
        <v>0.2</v>
      </c>
      <c r="H16" s="10" t="s">
        <v>264</v>
      </c>
      <c r="I16" s="11"/>
      <c r="J16" s="11"/>
      <c r="K16" s="11"/>
      <c r="L16" s="11">
        <v>2</v>
      </c>
      <c r="M16" s="52">
        <f t="shared" si="8"/>
        <v>2</v>
      </c>
      <c r="N16" s="11"/>
      <c r="O16" s="11"/>
      <c r="P16" s="11"/>
      <c r="Q16" s="11">
        <v>2</v>
      </c>
      <c r="R16" s="50">
        <f t="shared" si="9"/>
        <v>2</v>
      </c>
      <c r="S16" s="11"/>
      <c r="T16" s="11"/>
      <c r="U16" s="11">
        <v>2</v>
      </c>
      <c r="V16" s="11"/>
      <c r="W16" s="51">
        <f t="shared" si="10"/>
        <v>2</v>
      </c>
      <c r="X16" s="30">
        <f t="shared" si="11"/>
        <v>6</v>
      </c>
      <c r="Y16" s="11" t="s">
        <v>125</v>
      </c>
    </row>
    <row r="17" spans="1:25" ht="79.5" customHeight="1" x14ac:dyDescent="0.3">
      <c r="A17" s="84" t="s">
        <v>196</v>
      </c>
      <c r="B17" s="81" t="s">
        <v>185</v>
      </c>
      <c r="C17" s="82" t="s">
        <v>26</v>
      </c>
      <c r="D17" s="83">
        <v>1</v>
      </c>
      <c r="E17" s="14" t="s">
        <v>212</v>
      </c>
      <c r="F17" s="12" t="s">
        <v>215</v>
      </c>
      <c r="G17" s="46">
        <v>0.1</v>
      </c>
      <c r="H17" s="12" t="s">
        <v>27</v>
      </c>
      <c r="I17" s="47"/>
      <c r="J17" s="47"/>
      <c r="K17" s="47">
        <v>1</v>
      </c>
      <c r="L17" s="47"/>
      <c r="M17" s="52">
        <f t="shared" si="8"/>
        <v>1</v>
      </c>
      <c r="N17" s="47"/>
      <c r="O17" s="47"/>
      <c r="P17" s="47"/>
      <c r="Q17" s="47"/>
      <c r="R17" s="50">
        <f t="shared" si="9"/>
        <v>0</v>
      </c>
      <c r="S17" s="47"/>
      <c r="T17" s="47">
        <v>1</v>
      </c>
      <c r="U17" s="47"/>
      <c r="V17" s="47"/>
      <c r="W17" s="51">
        <f t="shared" si="10"/>
        <v>1</v>
      </c>
      <c r="X17" s="30">
        <f t="shared" ref="X17:X24" si="12">+M17+R17+W17</f>
        <v>2</v>
      </c>
      <c r="Y17" s="14" t="s">
        <v>125</v>
      </c>
    </row>
    <row r="18" spans="1:25" ht="79.5" customHeight="1" x14ac:dyDescent="0.3">
      <c r="A18" s="85"/>
      <c r="B18" s="81"/>
      <c r="C18" s="82"/>
      <c r="D18" s="83"/>
      <c r="E18" s="14" t="s">
        <v>213</v>
      </c>
      <c r="F18" s="12" t="s">
        <v>211</v>
      </c>
      <c r="G18" s="46">
        <v>0.1</v>
      </c>
      <c r="H18" s="12" t="s">
        <v>27</v>
      </c>
      <c r="I18" s="47">
        <v>1</v>
      </c>
      <c r="J18" s="47"/>
      <c r="K18" s="47"/>
      <c r="L18" s="47"/>
      <c r="M18" s="52">
        <f t="shared" si="8"/>
        <v>1</v>
      </c>
      <c r="N18" s="47"/>
      <c r="O18" s="47"/>
      <c r="P18" s="47"/>
      <c r="Q18" s="47"/>
      <c r="R18" s="50">
        <f t="shared" si="9"/>
        <v>0</v>
      </c>
      <c r="S18" s="47"/>
      <c r="T18" s="47"/>
      <c r="U18" s="47"/>
      <c r="V18" s="47"/>
      <c r="W18" s="51">
        <f t="shared" si="10"/>
        <v>0</v>
      </c>
      <c r="X18" s="30">
        <f t="shared" si="12"/>
        <v>1</v>
      </c>
      <c r="Y18" s="14" t="s">
        <v>125</v>
      </c>
    </row>
    <row r="19" spans="1:25" ht="79.5" customHeight="1" x14ac:dyDescent="0.3">
      <c r="A19" s="85"/>
      <c r="B19" s="14" t="s">
        <v>229</v>
      </c>
      <c r="C19" s="82"/>
      <c r="D19" s="83"/>
      <c r="E19" s="13" t="s">
        <v>227</v>
      </c>
      <c r="F19" s="12" t="s">
        <v>226</v>
      </c>
      <c r="G19" s="46">
        <v>0.1</v>
      </c>
      <c r="H19" s="14" t="s">
        <v>274</v>
      </c>
      <c r="I19" s="14"/>
      <c r="J19" s="14"/>
      <c r="K19" s="14"/>
      <c r="L19" s="14">
        <v>2</v>
      </c>
      <c r="M19" s="52">
        <f t="shared" si="8"/>
        <v>2</v>
      </c>
      <c r="N19" s="14">
        <v>1</v>
      </c>
      <c r="O19" s="14"/>
      <c r="P19" s="14"/>
      <c r="Q19" s="14"/>
      <c r="R19" s="50">
        <f t="shared" si="9"/>
        <v>1</v>
      </c>
      <c r="S19" s="14"/>
      <c r="T19" s="14"/>
      <c r="U19" s="14"/>
      <c r="V19" s="14"/>
      <c r="W19" s="51">
        <f t="shared" si="10"/>
        <v>0</v>
      </c>
      <c r="X19" s="30">
        <f t="shared" si="12"/>
        <v>3</v>
      </c>
      <c r="Y19" s="14" t="s">
        <v>125</v>
      </c>
    </row>
    <row r="20" spans="1:25" ht="79.5" customHeight="1" x14ac:dyDescent="0.3">
      <c r="A20" s="85"/>
      <c r="B20" s="14" t="s">
        <v>229</v>
      </c>
      <c r="C20" s="82"/>
      <c r="D20" s="83"/>
      <c r="E20" s="13" t="s">
        <v>230</v>
      </c>
      <c r="F20" s="12" t="s">
        <v>28</v>
      </c>
      <c r="G20" s="46">
        <v>0.4</v>
      </c>
      <c r="H20" s="14" t="s">
        <v>233</v>
      </c>
      <c r="I20" s="47"/>
      <c r="J20" s="47"/>
      <c r="K20" s="47"/>
      <c r="L20" s="47">
        <v>1</v>
      </c>
      <c r="M20" s="52">
        <f t="shared" si="8"/>
        <v>1</v>
      </c>
      <c r="N20" s="47"/>
      <c r="O20" s="47">
        <v>1</v>
      </c>
      <c r="P20" s="47"/>
      <c r="Q20" s="47"/>
      <c r="R20" s="50">
        <f t="shared" si="9"/>
        <v>1</v>
      </c>
      <c r="S20" s="14">
        <v>1</v>
      </c>
      <c r="T20" s="47"/>
      <c r="U20" s="47"/>
      <c r="V20" s="47">
        <v>1</v>
      </c>
      <c r="W20" s="51">
        <f t="shared" si="10"/>
        <v>2</v>
      </c>
      <c r="X20" s="30">
        <f t="shared" si="12"/>
        <v>4</v>
      </c>
      <c r="Y20" s="14" t="s">
        <v>129</v>
      </c>
    </row>
    <row r="21" spans="1:25" ht="79.5" customHeight="1" x14ac:dyDescent="0.3">
      <c r="A21" s="85"/>
      <c r="B21" s="14" t="s">
        <v>229</v>
      </c>
      <c r="C21" s="82"/>
      <c r="D21" s="83"/>
      <c r="E21" s="13" t="s">
        <v>231</v>
      </c>
      <c r="F21" s="12" t="s">
        <v>252</v>
      </c>
      <c r="G21" s="46">
        <v>0.1</v>
      </c>
      <c r="H21" s="14" t="s">
        <v>275</v>
      </c>
      <c r="I21" s="14"/>
      <c r="J21" s="14"/>
      <c r="K21" s="14"/>
      <c r="L21" s="14"/>
      <c r="M21" s="52">
        <f t="shared" si="8"/>
        <v>0</v>
      </c>
      <c r="N21" s="14"/>
      <c r="O21" s="14"/>
      <c r="P21" s="14"/>
      <c r="Q21" s="14"/>
      <c r="R21" s="50">
        <f t="shared" si="9"/>
        <v>0</v>
      </c>
      <c r="S21" s="14"/>
      <c r="T21" s="14"/>
      <c r="U21" s="14"/>
      <c r="V21" s="14">
        <v>1</v>
      </c>
      <c r="W21" s="51">
        <f t="shared" si="10"/>
        <v>1</v>
      </c>
      <c r="X21" s="30">
        <f t="shared" si="12"/>
        <v>1</v>
      </c>
      <c r="Y21" s="14" t="s">
        <v>129</v>
      </c>
    </row>
    <row r="22" spans="1:25" ht="79.5" customHeight="1" x14ac:dyDescent="0.3">
      <c r="A22" s="85"/>
      <c r="B22" s="14" t="s">
        <v>229</v>
      </c>
      <c r="C22" s="82"/>
      <c r="D22" s="83"/>
      <c r="E22" s="13" t="s">
        <v>232</v>
      </c>
      <c r="F22" s="12" t="s">
        <v>29</v>
      </c>
      <c r="G22" s="46">
        <v>0.1</v>
      </c>
      <c r="H22" s="14" t="s">
        <v>276</v>
      </c>
      <c r="I22" s="14"/>
      <c r="J22" s="14"/>
      <c r="K22" s="14"/>
      <c r="L22" s="14">
        <v>1</v>
      </c>
      <c r="M22" s="52">
        <f t="shared" si="8"/>
        <v>1</v>
      </c>
      <c r="N22" s="15"/>
      <c r="O22" s="15"/>
      <c r="P22" s="15"/>
      <c r="Q22" s="15"/>
      <c r="R22" s="50">
        <f t="shared" si="9"/>
        <v>0</v>
      </c>
      <c r="S22" s="15"/>
      <c r="T22" s="15"/>
      <c r="U22" s="15"/>
      <c r="V22" s="15"/>
      <c r="W22" s="51">
        <f t="shared" si="10"/>
        <v>0</v>
      </c>
      <c r="X22" s="30">
        <f t="shared" si="12"/>
        <v>1</v>
      </c>
      <c r="Y22" s="14" t="s">
        <v>129</v>
      </c>
    </row>
    <row r="23" spans="1:25" ht="79.5" customHeight="1" x14ac:dyDescent="0.3">
      <c r="A23" s="85"/>
      <c r="B23" s="14" t="s">
        <v>237</v>
      </c>
      <c r="C23" s="82"/>
      <c r="D23" s="83"/>
      <c r="E23" s="13" t="s">
        <v>231</v>
      </c>
      <c r="F23" s="12" t="s">
        <v>265</v>
      </c>
      <c r="G23" s="46">
        <v>0.1</v>
      </c>
      <c r="H23" s="16" t="s">
        <v>277</v>
      </c>
      <c r="I23" s="14"/>
      <c r="J23" s="14"/>
      <c r="K23" s="14"/>
      <c r="L23" s="14">
        <v>5</v>
      </c>
      <c r="M23" s="52">
        <f t="shared" si="8"/>
        <v>5</v>
      </c>
      <c r="N23" s="15"/>
      <c r="O23" s="15"/>
      <c r="P23" s="15"/>
      <c r="Q23" s="15">
        <v>5</v>
      </c>
      <c r="R23" s="50">
        <f t="shared" si="9"/>
        <v>5</v>
      </c>
      <c r="S23" s="15"/>
      <c r="T23" s="15"/>
      <c r="U23" s="15"/>
      <c r="V23" s="15">
        <v>5</v>
      </c>
      <c r="W23" s="51">
        <f t="shared" si="10"/>
        <v>5</v>
      </c>
      <c r="X23" s="30">
        <f t="shared" si="12"/>
        <v>15</v>
      </c>
      <c r="Y23" s="14" t="s">
        <v>129</v>
      </c>
    </row>
    <row r="24" spans="1:25" ht="79.5" customHeight="1" x14ac:dyDescent="0.3">
      <c r="A24" s="85"/>
      <c r="B24" s="14" t="s">
        <v>234</v>
      </c>
      <c r="C24" s="82" t="s">
        <v>30</v>
      </c>
      <c r="D24" s="83">
        <v>1</v>
      </c>
      <c r="E24" s="14" t="s">
        <v>234</v>
      </c>
      <c r="F24" s="12" t="s">
        <v>287</v>
      </c>
      <c r="G24" s="46">
        <v>0.25</v>
      </c>
      <c r="H24" s="16" t="s">
        <v>288</v>
      </c>
      <c r="I24" s="47">
        <v>0</v>
      </c>
      <c r="J24" s="47">
        <v>0</v>
      </c>
      <c r="K24" s="47">
        <v>0</v>
      </c>
      <c r="L24" s="47">
        <v>0</v>
      </c>
      <c r="M24" s="52">
        <f t="shared" si="8"/>
        <v>0</v>
      </c>
      <c r="N24" s="47">
        <v>0</v>
      </c>
      <c r="O24" s="47">
        <v>0</v>
      </c>
      <c r="P24" s="47">
        <v>0</v>
      </c>
      <c r="Q24" s="47">
        <v>1</v>
      </c>
      <c r="R24" s="50">
        <f t="shared" si="9"/>
        <v>1</v>
      </c>
      <c r="S24" s="47" t="s">
        <v>31</v>
      </c>
      <c r="T24" s="47" t="s">
        <v>31</v>
      </c>
      <c r="U24" s="47">
        <v>1</v>
      </c>
      <c r="V24" s="47"/>
      <c r="W24" s="51">
        <v>1</v>
      </c>
      <c r="X24" s="30">
        <f t="shared" si="12"/>
        <v>2</v>
      </c>
      <c r="Y24" s="14" t="s">
        <v>129</v>
      </c>
    </row>
    <row r="25" spans="1:25" ht="79.5" customHeight="1" x14ac:dyDescent="0.3">
      <c r="A25" s="85"/>
      <c r="B25" s="14" t="s">
        <v>234</v>
      </c>
      <c r="C25" s="82"/>
      <c r="D25" s="83"/>
      <c r="E25" s="14" t="s">
        <v>234</v>
      </c>
      <c r="F25" s="12" t="s">
        <v>286</v>
      </c>
      <c r="G25" s="46">
        <v>0.25</v>
      </c>
      <c r="H25" s="16" t="s">
        <v>278</v>
      </c>
      <c r="I25" s="47">
        <v>0</v>
      </c>
      <c r="J25" s="47">
        <v>0</v>
      </c>
      <c r="K25" s="47">
        <v>0</v>
      </c>
      <c r="L25" s="47">
        <v>0</v>
      </c>
      <c r="M25" s="52">
        <f t="shared" ref="M25:M35" si="13">+I25+J25+K25+L25</f>
        <v>0</v>
      </c>
      <c r="N25" s="47">
        <v>0</v>
      </c>
      <c r="O25" s="47">
        <v>0</v>
      </c>
      <c r="P25" s="47">
        <v>0</v>
      </c>
      <c r="Q25" s="47">
        <v>0</v>
      </c>
      <c r="R25" s="50">
        <f t="shared" ref="R25:R35" si="14">+N25+O25+P25+Q25</f>
        <v>0</v>
      </c>
      <c r="S25" s="47" t="s">
        <v>31</v>
      </c>
      <c r="T25" s="47" t="s">
        <v>31</v>
      </c>
      <c r="U25" s="47">
        <v>1</v>
      </c>
      <c r="V25" s="47"/>
      <c r="W25" s="51">
        <v>1</v>
      </c>
      <c r="X25" s="30">
        <f t="shared" ref="X25:X27" si="15">+M25+R25+W25</f>
        <v>1</v>
      </c>
      <c r="Y25" s="14" t="s">
        <v>129</v>
      </c>
    </row>
    <row r="26" spans="1:25" ht="79.5" customHeight="1" x14ac:dyDescent="0.3">
      <c r="A26" s="85"/>
      <c r="B26" s="14" t="s">
        <v>228</v>
      </c>
      <c r="C26" s="82"/>
      <c r="D26" s="83"/>
      <c r="E26" s="14" t="s">
        <v>228</v>
      </c>
      <c r="F26" s="12" t="s">
        <v>266</v>
      </c>
      <c r="G26" s="46">
        <v>0.25</v>
      </c>
      <c r="H26" s="16" t="s">
        <v>235</v>
      </c>
      <c r="I26" s="47"/>
      <c r="J26" s="47"/>
      <c r="K26" s="47"/>
      <c r="L26" s="47"/>
      <c r="M26" s="52">
        <f t="shared" si="13"/>
        <v>0</v>
      </c>
      <c r="N26" s="47"/>
      <c r="O26" s="47"/>
      <c r="P26" s="47"/>
      <c r="Q26" s="47">
        <v>1</v>
      </c>
      <c r="R26" s="50">
        <f t="shared" si="14"/>
        <v>1</v>
      </c>
      <c r="S26" s="47"/>
      <c r="T26" s="47"/>
      <c r="U26" s="47"/>
      <c r="V26" s="47">
        <v>1</v>
      </c>
      <c r="W26" s="51">
        <f t="shared" ref="W26:W35" si="16">+S26+T26+U26+V26</f>
        <v>1</v>
      </c>
      <c r="X26" s="30">
        <f t="shared" si="15"/>
        <v>2</v>
      </c>
      <c r="Y26" s="14" t="s">
        <v>129</v>
      </c>
    </row>
    <row r="27" spans="1:25" ht="79.5" customHeight="1" x14ac:dyDescent="0.3">
      <c r="A27" s="85"/>
      <c r="B27" s="14" t="s">
        <v>238</v>
      </c>
      <c r="C27" s="82"/>
      <c r="D27" s="83"/>
      <c r="E27" s="13" t="s">
        <v>234</v>
      </c>
      <c r="F27" s="12" t="s">
        <v>236</v>
      </c>
      <c r="G27" s="46">
        <v>0.25</v>
      </c>
      <c r="H27" s="16" t="s">
        <v>279</v>
      </c>
      <c r="I27" s="47"/>
      <c r="J27" s="47"/>
      <c r="K27" s="47"/>
      <c r="L27" s="47">
        <v>1</v>
      </c>
      <c r="M27" s="52">
        <f t="shared" si="13"/>
        <v>1</v>
      </c>
      <c r="N27" s="47"/>
      <c r="O27" s="47"/>
      <c r="P27" s="47"/>
      <c r="Q27" s="47">
        <v>1</v>
      </c>
      <c r="R27" s="50">
        <f t="shared" si="14"/>
        <v>1</v>
      </c>
      <c r="S27" s="47"/>
      <c r="T27" s="47"/>
      <c r="U27" s="47"/>
      <c r="V27" s="47">
        <v>1</v>
      </c>
      <c r="W27" s="51">
        <f t="shared" si="16"/>
        <v>1</v>
      </c>
      <c r="X27" s="30">
        <f t="shared" si="15"/>
        <v>3</v>
      </c>
      <c r="Y27" s="14" t="s">
        <v>129</v>
      </c>
    </row>
    <row r="28" spans="1:25" ht="98.15" customHeight="1" x14ac:dyDescent="0.3">
      <c r="A28" s="85"/>
      <c r="B28" s="14" t="s">
        <v>237</v>
      </c>
      <c r="C28" s="89" t="s">
        <v>32</v>
      </c>
      <c r="D28" s="83">
        <v>1</v>
      </c>
      <c r="E28" s="14" t="s">
        <v>33</v>
      </c>
      <c r="F28" s="12" t="s">
        <v>239</v>
      </c>
      <c r="G28" s="46">
        <v>0.33</v>
      </c>
      <c r="H28" s="16" t="s">
        <v>34</v>
      </c>
      <c r="I28" s="47"/>
      <c r="J28" s="47"/>
      <c r="K28" s="47"/>
      <c r="L28" s="47"/>
      <c r="M28" s="52">
        <f t="shared" si="13"/>
        <v>0</v>
      </c>
      <c r="N28" s="47"/>
      <c r="O28" s="47"/>
      <c r="P28" s="47"/>
      <c r="Q28" s="47"/>
      <c r="R28" s="50">
        <f t="shared" si="14"/>
        <v>0</v>
      </c>
      <c r="S28" s="47">
        <v>1</v>
      </c>
      <c r="T28" s="47"/>
      <c r="U28" s="47"/>
      <c r="V28" s="47"/>
      <c r="W28" s="51">
        <f t="shared" si="16"/>
        <v>1</v>
      </c>
      <c r="X28" s="30">
        <f t="shared" ref="X28:X45" si="17">+M28+R28+W28</f>
        <v>1</v>
      </c>
      <c r="Y28" s="14" t="s">
        <v>125</v>
      </c>
    </row>
    <row r="29" spans="1:25" ht="78" customHeight="1" x14ac:dyDescent="0.35">
      <c r="A29" s="85"/>
      <c r="B29" s="81" t="s">
        <v>237</v>
      </c>
      <c r="C29" s="89"/>
      <c r="D29" s="83"/>
      <c r="E29" s="14" t="s">
        <v>240</v>
      </c>
      <c r="F29" s="12" t="s">
        <v>241</v>
      </c>
      <c r="G29" s="46">
        <v>0.33</v>
      </c>
      <c r="H29" s="29" t="s">
        <v>289</v>
      </c>
      <c r="I29" s="47"/>
      <c r="J29" s="47"/>
      <c r="K29" s="47"/>
      <c r="L29" s="47"/>
      <c r="M29" s="52">
        <f t="shared" si="13"/>
        <v>0</v>
      </c>
      <c r="N29" s="47"/>
      <c r="O29" s="47">
        <v>1</v>
      </c>
      <c r="P29" s="47"/>
      <c r="Q29" s="47"/>
      <c r="R29" s="50">
        <f t="shared" si="14"/>
        <v>1</v>
      </c>
      <c r="S29" s="47">
        <v>1</v>
      </c>
      <c r="T29" s="47"/>
      <c r="U29" s="47"/>
      <c r="V29" s="47"/>
      <c r="W29" s="51">
        <f t="shared" si="16"/>
        <v>1</v>
      </c>
      <c r="X29" s="30">
        <f t="shared" si="17"/>
        <v>2</v>
      </c>
      <c r="Y29" s="14" t="s">
        <v>129</v>
      </c>
    </row>
    <row r="30" spans="1:25" ht="87" customHeight="1" x14ac:dyDescent="0.35">
      <c r="A30" s="85"/>
      <c r="B30" s="81"/>
      <c r="C30" s="89"/>
      <c r="D30" s="83"/>
      <c r="E30" s="14" t="s">
        <v>240</v>
      </c>
      <c r="F30" s="12" t="s">
        <v>290</v>
      </c>
      <c r="G30" s="46">
        <v>0.34</v>
      </c>
      <c r="H30" s="29" t="s">
        <v>291</v>
      </c>
      <c r="I30" s="47"/>
      <c r="J30" s="47"/>
      <c r="K30" s="47"/>
      <c r="L30" s="47"/>
      <c r="M30" s="52">
        <f t="shared" si="13"/>
        <v>0</v>
      </c>
      <c r="N30" s="47"/>
      <c r="O30" s="47"/>
      <c r="P30" s="47"/>
      <c r="Q30" s="47">
        <v>1</v>
      </c>
      <c r="R30" s="50">
        <f t="shared" si="14"/>
        <v>1</v>
      </c>
      <c r="S30" s="47"/>
      <c r="T30" s="47"/>
      <c r="U30" s="47"/>
      <c r="V30" s="47">
        <v>1</v>
      </c>
      <c r="W30" s="51">
        <f t="shared" si="16"/>
        <v>1</v>
      </c>
      <c r="X30" s="30">
        <f t="shared" si="17"/>
        <v>2</v>
      </c>
      <c r="Y30" s="14" t="s">
        <v>129</v>
      </c>
    </row>
    <row r="31" spans="1:25" ht="87" customHeight="1" x14ac:dyDescent="0.3">
      <c r="A31" s="85"/>
      <c r="B31" s="14"/>
      <c r="C31" s="82" t="s">
        <v>35</v>
      </c>
      <c r="D31" s="87">
        <v>1</v>
      </c>
      <c r="E31" s="13"/>
      <c r="F31" s="12" t="s">
        <v>294</v>
      </c>
      <c r="G31" s="46">
        <v>0.5</v>
      </c>
      <c r="H31" s="14" t="s">
        <v>295</v>
      </c>
      <c r="I31" s="47"/>
      <c r="J31" s="47"/>
      <c r="K31" s="47"/>
      <c r="L31" s="47"/>
      <c r="M31" s="52">
        <f>+I31+J31+K31+L31</f>
        <v>0</v>
      </c>
      <c r="N31" s="47"/>
      <c r="O31" s="47"/>
      <c r="P31" s="47"/>
      <c r="Q31" s="47">
        <v>1</v>
      </c>
      <c r="R31" s="50">
        <f>+N31+O31+P31+Q31</f>
        <v>1</v>
      </c>
      <c r="S31" s="47"/>
      <c r="T31" s="47"/>
      <c r="U31" s="47"/>
      <c r="V31" s="47">
        <v>1</v>
      </c>
      <c r="W31" s="51">
        <f>+S31+T31+U31+V31</f>
        <v>1</v>
      </c>
      <c r="X31" s="30">
        <f>+M31+R31+W31</f>
        <v>2</v>
      </c>
      <c r="Y31" s="14" t="s">
        <v>129</v>
      </c>
    </row>
    <row r="32" spans="1:25" ht="87" customHeight="1" x14ac:dyDescent="0.3">
      <c r="A32" s="85"/>
      <c r="B32" s="14"/>
      <c r="C32" s="82"/>
      <c r="D32" s="87"/>
      <c r="E32" s="13"/>
      <c r="F32" s="12" t="s">
        <v>315</v>
      </c>
      <c r="G32" s="46">
        <v>0.5</v>
      </c>
      <c r="H32" s="14" t="s">
        <v>316</v>
      </c>
      <c r="I32" s="47"/>
      <c r="J32" s="47"/>
      <c r="K32" s="47"/>
      <c r="L32" s="47">
        <v>4</v>
      </c>
      <c r="M32" s="52">
        <f>+I32+J32+K32+L32</f>
        <v>4</v>
      </c>
      <c r="N32" s="47"/>
      <c r="O32" s="47"/>
      <c r="P32" s="47"/>
      <c r="Q32" s="47">
        <v>4</v>
      </c>
      <c r="R32" s="50">
        <f>+N32+O32+P32+Q32</f>
        <v>4</v>
      </c>
      <c r="S32" s="47"/>
      <c r="T32" s="47"/>
      <c r="U32" s="47"/>
      <c r="V32" s="47">
        <v>4</v>
      </c>
      <c r="W32" s="51">
        <f>+S32+T32+U32+V32</f>
        <v>4</v>
      </c>
      <c r="X32" s="30">
        <f>+M32+R32+W32</f>
        <v>12</v>
      </c>
      <c r="Y32" s="14" t="s">
        <v>129</v>
      </c>
    </row>
    <row r="33" spans="1:25" ht="87" customHeight="1" x14ac:dyDescent="0.3">
      <c r="A33" s="85"/>
      <c r="B33" s="14"/>
      <c r="C33" s="82" t="s">
        <v>36</v>
      </c>
      <c r="D33" s="87">
        <v>1</v>
      </c>
      <c r="E33" s="14"/>
      <c r="F33" s="12" t="s">
        <v>296</v>
      </c>
      <c r="G33" s="46">
        <v>0.5</v>
      </c>
      <c r="H33" s="12" t="s">
        <v>317</v>
      </c>
      <c r="I33" s="47"/>
      <c r="J33" s="47">
        <v>1</v>
      </c>
      <c r="K33" s="47"/>
      <c r="L33" s="47">
        <v>1</v>
      </c>
      <c r="M33" s="52">
        <f>+I33+J33+K33+L33</f>
        <v>2</v>
      </c>
      <c r="N33" s="47"/>
      <c r="O33" s="47"/>
      <c r="P33" s="47">
        <v>1</v>
      </c>
      <c r="Q33" s="47"/>
      <c r="R33" s="50">
        <f>+N33+O33+P33+Q33</f>
        <v>1</v>
      </c>
      <c r="S33" s="47"/>
      <c r="T33" s="47">
        <v>1</v>
      </c>
      <c r="U33" s="47"/>
      <c r="V33" s="47"/>
      <c r="W33" s="51">
        <f>+S33+T33+U33+V33</f>
        <v>1</v>
      </c>
      <c r="X33" s="30">
        <f>+M33+R33+W33</f>
        <v>4</v>
      </c>
      <c r="Y33" s="14" t="s">
        <v>117</v>
      </c>
    </row>
    <row r="34" spans="1:25" ht="87" customHeight="1" x14ac:dyDescent="0.3">
      <c r="A34" s="86"/>
      <c r="B34" s="14"/>
      <c r="C34" s="82"/>
      <c r="D34" s="87"/>
      <c r="E34" s="14"/>
      <c r="F34" s="12" t="s">
        <v>318</v>
      </c>
      <c r="G34" s="46">
        <v>0.5</v>
      </c>
      <c r="H34" s="12" t="s">
        <v>319</v>
      </c>
      <c r="I34" s="47"/>
      <c r="J34" s="47"/>
      <c r="K34" s="47"/>
      <c r="L34" s="47"/>
      <c r="M34" s="52">
        <f>+I34+J34+K34+L34</f>
        <v>0</v>
      </c>
      <c r="N34" s="47"/>
      <c r="O34" s="47"/>
      <c r="P34" s="47"/>
      <c r="Q34" s="47">
        <v>1</v>
      </c>
      <c r="R34" s="50">
        <f>+N34+O34+P34+Q34</f>
        <v>1</v>
      </c>
      <c r="S34" s="47"/>
      <c r="T34" s="47"/>
      <c r="U34" s="47"/>
      <c r="V34" s="47">
        <v>1</v>
      </c>
      <c r="W34" s="51">
        <f>+S34+T34+U34+V34</f>
        <v>1</v>
      </c>
      <c r="X34" s="30">
        <f>+M34+R34+W34</f>
        <v>2</v>
      </c>
      <c r="Y34" s="14" t="s">
        <v>129</v>
      </c>
    </row>
    <row r="35" spans="1:25" ht="74.25" customHeight="1" x14ac:dyDescent="0.3">
      <c r="A35" s="97" t="s">
        <v>253</v>
      </c>
      <c r="B35" s="61" t="s">
        <v>242</v>
      </c>
      <c r="C35" s="88" t="s">
        <v>38</v>
      </c>
      <c r="D35" s="78">
        <v>1</v>
      </c>
      <c r="E35" s="61" t="s">
        <v>243</v>
      </c>
      <c r="F35" s="17" t="s">
        <v>292</v>
      </c>
      <c r="G35" s="59">
        <v>0.25</v>
      </c>
      <c r="H35" s="17" t="s">
        <v>292</v>
      </c>
      <c r="I35" s="57"/>
      <c r="J35" s="57"/>
      <c r="K35" s="57"/>
      <c r="L35" s="57"/>
      <c r="M35" s="52">
        <f t="shared" si="13"/>
        <v>0</v>
      </c>
      <c r="N35" s="57"/>
      <c r="O35" s="57"/>
      <c r="P35" s="57"/>
      <c r="Q35" s="57"/>
      <c r="R35" s="50">
        <f t="shared" si="14"/>
        <v>0</v>
      </c>
      <c r="S35" s="57"/>
      <c r="T35" s="57"/>
      <c r="U35" s="57"/>
      <c r="V35" s="57">
        <v>1</v>
      </c>
      <c r="W35" s="51">
        <f t="shared" si="16"/>
        <v>1</v>
      </c>
      <c r="X35" s="30">
        <f t="shared" si="17"/>
        <v>1</v>
      </c>
      <c r="Y35" s="54" t="s">
        <v>125</v>
      </c>
    </row>
    <row r="36" spans="1:25" ht="74.25" customHeight="1" x14ac:dyDescent="0.3">
      <c r="A36" s="97"/>
      <c r="B36" s="61" t="s">
        <v>242</v>
      </c>
      <c r="C36" s="88"/>
      <c r="D36" s="78"/>
      <c r="E36" s="61" t="s">
        <v>243</v>
      </c>
      <c r="F36" s="17" t="s">
        <v>267</v>
      </c>
      <c r="G36" s="59">
        <v>0.25</v>
      </c>
      <c r="H36" s="17" t="s">
        <v>293</v>
      </c>
      <c r="I36" s="57"/>
      <c r="J36" s="57"/>
      <c r="K36" s="57"/>
      <c r="L36" s="57"/>
      <c r="M36" s="52">
        <f t="shared" ref="M36" si="18">+I36+J36+K36+L36</f>
        <v>0</v>
      </c>
      <c r="N36" s="57"/>
      <c r="O36" s="57"/>
      <c r="P36" s="57"/>
      <c r="Q36" s="57"/>
      <c r="R36" s="50">
        <f t="shared" ref="R36" si="19">+N36+O36+P36+Q36</f>
        <v>0</v>
      </c>
      <c r="S36" s="57"/>
      <c r="T36" s="57"/>
      <c r="U36" s="57"/>
      <c r="V36" s="57">
        <v>1</v>
      </c>
      <c r="W36" s="51">
        <f t="shared" ref="W36:W37" si="20">+S36+T36+U36+V36</f>
        <v>1</v>
      </c>
      <c r="X36" s="30">
        <f t="shared" ref="X36:X37" si="21">+M36+R36+W36</f>
        <v>1</v>
      </c>
      <c r="Y36" s="54" t="s">
        <v>101</v>
      </c>
    </row>
    <row r="37" spans="1:25" ht="74.25" customHeight="1" x14ac:dyDescent="0.3">
      <c r="A37" s="97"/>
      <c r="B37" s="61"/>
      <c r="C37" s="88"/>
      <c r="D37" s="78"/>
      <c r="E37" s="61"/>
      <c r="F37" s="17" t="s">
        <v>320</v>
      </c>
      <c r="G37" s="59">
        <v>0.25</v>
      </c>
      <c r="H37" s="17" t="s">
        <v>321</v>
      </c>
      <c r="I37" s="57"/>
      <c r="J37" s="57"/>
      <c r="K37" s="57"/>
      <c r="L37" s="57"/>
      <c r="M37" s="52">
        <v>0</v>
      </c>
      <c r="N37" s="57"/>
      <c r="O37" s="57"/>
      <c r="P37" s="57"/>
      <c r="Q37" s="57">
        <v>1</v>
      </c>
      <c r="R37" s="50">
        <f>+Q37</f>
        <v>1</v>
      </c>
      <c r="S37" s="57"/>
      <c r="T37" s="57"/>
      <c r="U37" s="57"/>
      <c r="V37" s="57">
        <v>1</v>
      </c>
      <c r="W37" s="51">
        <f t="shared" si="20"/>
        <v>1</v>
      </c>
      <c r="X37" s="30">
        <f t="shared" si="21"/>
        <v>2</v>
      </c>
      <c r="Y37" s="54" t="s">
        <v>125</v>
      </c>
    </row>
    <row r="38" spans="1:25" ht="85.5" customHeight="1" x14ac:dyDescent="0.3">
      <c r="A38" s="97"/>
      <c r="B38" s="61"/>
      <c r="C38" s="88"/>
      <c r="D38" s="78"/>
      <c r="E38" s="7"/>
      <c r="F38" s="17" t="s">
        <v>322</v>
      </c>
      <c r="G38" s="59">
        <v>0.25</v>
      </c>
      <c r="H38" s="17" t="s">
        <v>323</v>
      </c>
      <c r="I38" s="57"/>
      <c r="J38" s="57"/>
      <c r="K38" s="57"/>
      <c r="L38" s="57"/>
      <c r="M38" s="52">
        <v>0</v>
      </c>
      <c r="N38" s="57"/>
      <c r="O38" s="57"/>
      <c r="P38" s="57"/>
      <c r="Q38" s="57">
        <v>1</v>
      </c>
      <c r="R38" s="50">
        <f>+Q38</f>
        <v>1</v>
      </c>
      <c r="S38" s="57"/>
      <c r="T38" s="57"/>
      <c r="U38" s="57"/>
      <c r="V38" s="57">
        <v>1</v>
      </c>
      <c r="W38" s="51">
        <f t="shared" ref="W38" si="22">+S38+T38+U38+V38</f>
        <v>1</v>
      </c>
      <c r="X38" s="30">
        <f t="shared" ref="X38" si="23">+M38+R38+W38</f>
        <v>2</v>
      </c>
      <c r="Y38" s="54" t="s">
        <v>125</v>
      </c>
    </row>
    <row r="39" spans="1:25" ht="77.150000000000006" customHeight="1" x14ac:dyDescent="0.3">
      <c r="A39" s="97"/>
      <c r="B39" s="61"/>
      <c r="C39" s="88" t="s">
        <v>37</v>
      </c>
      <c r="D39" s="78">
        <v>1</v>
      </c>
      <c r="E39" s="7"/>
      <c r="F39" s="17" t="s">
        <v>324</v>
      </c>
      <c r="G39" s="59">
        <v>0.5</v>
      </c>
      <c r="H39" s="54" t="s">
        <v>325</v>
      </c>
      <c r="I39" s="54"/>
      <c r="J39" s="54"/>
      <c r="K39" s="54"/>
      <c r="L39" s="54">
        <v>3</v>
      </c>
      <c r="M39" s="52">
        <f t="shared" ref="M39:M49" si="24">+I39+J39+K39+L39</f>
        <v>3</v>
      </c>
      <c r="N39" s="54"/>
      <c r="O39" s="54"/>
      <c r="P39" s="54"/>
      <c r="Q39" s="54">
        <v>3</v>
      </c>
      <c r="R39" s="50">
        <f t="shared" ref="R39:R49" si="25">+N39+O39+P39+Q39</f>
        <v>3</v>
      </c>
      <c r="S39" s="54"/>
      <c r="T39" s="54"/>
      <c r="U39" s="54"/>
      <c r="V39" s="54">
        <v>3</v>
      </c>
      <c r="W39" s="51">
        <f t="shared" ref="W39:W45" si="26">+S39+T39+U39+V39</f>
        <v>3</v>
      </c>
      <c r="X39" s="30">
        <f t="shared" si="17"/>
        <v>9</v>
      </c>
      <c r="Y39" s="54" t="s">
        <v>129</v>
      </c>
    </row>
    <row r="40" spans="1:25" ht="77.150000000000006" customHeight="1" x14ac:dyDescent="0.3">
      <c r="A40" s="97"/>
      <c r="B40" s="61"/>
      <c r="C40" s="88"/>
      <c r="D40" s="78"/>
      <c r="E40" s="7"/>
      <c r="F40" s="17" t="s">
        <v>304</v>
      </c>
      <c r="G40" s="59">
        <v>0.5</v>
      </c>
      <c r="H40" s="54" t="s">
        <v>305</v>
      </c>
      <c r="I40" s="54"/>
      <c r="J40" s="54"/>
      <c r="K40" s="54"/>
      <c r="L40" s="54">
        <v>1</v>
      </c>
      <c r="M40" s="52">
        <f t="shared" si="24"/>
        <v>1</v>
      </c>
      <c r="N40" s="54"/>
      <c r="O40" s="54"/>
      <c r="P40" s="54"/>
      <c r="Q40" s="54"/>
      <c r="R40" s="50">
        <f t="shared" si="25"/>
        <v>0</v>
      </c>
      <c r="S40" s="54"/>
      <c r="T40" s="54"/>
      <c r="U40" s="54"/>
      <c r="V40" s="54"/>
      <c r="W40" s="51">
        <f t="shared" si="26"/>
        <v>0</v>
      </c>
      <c r="X40" s="30">
        <f t="shared" si="17"/>
        <v>1</v>
      </c>
      <c r="Y40" s="54" t="s">
        <v>129</v>
      </c>
    </row>
    <row r="41" spans="1:25" ht="162" customHeight="1" x14ac:dyDescent="0.3">
      <c r="A41" s="97"/>
      <c r="B41" s="61"/>
      <c r="C41" s="63" t="s">
        <v>39</v>
      </c>
      <c r="D41" s="62">
        <v>1</v>
      </c>
      <c r="E41" s="7"/>
      <c r="F41" s="17" t="s">
        <v>300</v>
      </c>
      <c r="G41" s="59">
        <v>1</v>
      </c>
      <c r="H41" s="54" t="s">
        <v>301</v>
      </c>
      <c r="I41" s="54"/>
      <c r="J41" s="54"/>
      <c r="K41" s="54"/>
      <c r="L41" s="54"/>
      <c r="M41" s="52">
        <f t="shared" si="24"/>
        <v>0</v>
      </c>
      <c r="N41" s="54">
        <v>1</v>
      </c>
      <c r="O41" s="54"/>
      <c r="P41" s="54"/>
      <c r="Q41" s="54"/>
      <c r="R41" s="50">
        <f t="shared" si="25"/>
        <v>1</v>
      </c>
      <c r="S41" s="54"/>
      <c r="T41" s="54">
        <v>1</v>
      </c>
      <c r="U41" s="54"/>
      <c r="V41" s="54"/>
      <c r="W41" s="51">
        <f t="shared" si="26"/>
        <v>1</v>
      </c>
      <c r="X41" s="30">
        <f>+R41+W41</f>
        <v>2</v>
      </c>
      <c r="Y41" s="54" t="s">
        <v>117</v>
      </c>
    </row>
    <row r="42" spans="1:25" ht="102" customHeight="1" x14ac:dyDescent="0.3">
      <c r="A42" s="97"/>
      <c r="B42" s="61"/>
      <c r="C42" s="88" t="s">
        <v>40</v>
      </c>
      <c r="D42" s="78">
        <v>1</v>
      </c>
      <c r="E42" s="7"/>
      <c r="F42" s="17" t="s">
        <v>298</v>
      </c>
      <c r="G42" s="59">
        <v>0.25</v>
      </c>
      <c r="H42" s="54" t="s">
        <v>297</v>
      </c>
      <c r="I42" s="54"/>
      <c r="J42" s="54"/>
      <c r="K42" s="54"/>
      <c r="L42" s="54"/>
      <c r="M42" s="52">
        <f t="shared" si="24"/>
        <v>0</v>
      </c>
      <c r="N42" s="54"/>
      <c r="O42" s="54"/>
      <c r="P42" s="54"/>
      <c r="Q42" s="54"/>
      <c r="R42" s="50">
        <f t="shared" si="25"/>
        <v>0</v>
      </c>
      <c r="S42" s="54"/>
      <c r="T42" s="54"/>
      <c r="U42" s="54">
        <v>1</v>
      </c>
      <c r="V42" s="54"/>
      <c r="W42" s="51">
        <f t="shared" si="26"/>
        <v>1</v>
      </c>
      <c r="X42" s="30">
        <f t="shared" si="17"/>
        <v>1</v>
      </c>
      <c r="Y42" s="54" t="s">
        <v>132</v>
      </c>
    </row>
    <row r="43" spans="1:25" ht="102" customHeight="1" x14ac:dyDescent="0.3">
      <c r="A43" s="97"/>
      <c r="B43" s="61"/>
      <c r="C43" s="88"/>
      <c r="D43" s="78"/>
      <c r="E43" s="7"/>
      <c r="F43" s="60" t="s">
        <v>312</v>
      </c>
      <c r="G43" s="59">
        <v>0.25</v>
      </c>
      <c r="H43" s="55" t="s">
        <v>313</v>
      </c>
      <c r="I43" s="54"/>
      <c r="J43" s="54">
        <v>1</v>
      </c>
      <c r="K43" s="54"/>
      <c r="L43" s="54"/>
      <c r="M43" s="52">
        <v>1</v>
      </c>
      <c r="N43" s="57"/>
      <c r="O43" s="57">
        <v>1</v>
      </c>
      <c r="P43" s="57"/>
      <c r="Q43" s="57"/>
      <c r="R43" s="50">
        <v>1</v>
      </c>
      <c r="S43" s="57">
        <v>1</v>
      </c>
      <c r="T43" s="57"/>
      <c r="U43" s="57"/>
      <c r="V43" s="57"/>
      <c r="W43" s="51">
        <v>1</v>
      </c>
      <c r="X43" s="30">
        <v>3</v>
      </c>
      <c r="Y43" s="54" t="s">
        <v>117</v>
      </c>
    </row>
    <row r="44" spans="1:25" ht="102" customHeight="1" x14ac:dyDescent="0.3">
      <c r="A44" s="97"/>
      <c r="B44" s="61"/>
      <c r="C44" s="88"/>
      <c r="D44" s="78"/>
      <c r="E44" s="7"/>
      <c r="F44" s="79" t="s">
        <v>302</v>
      </c>
      <c r="G44" s="59">
        <v>0.25</v>
      </c>
      <c r="H44" s="54" t="s">
        <v>326</v>
      </c>
      <c r="I44" s="54"/>
      <c r="J44" s="54"/>
      <c r="K44" s="54"/>
      <c r="L44" s="54"/>
      <c r="M44" s="52">
        <f t="shared" si="24"/>
        <v>0</v>
      </c>
      <c r="N44" s="54"/>
      <c r="O44" s="54"/>
      <c r="P44" s="54"/>
      <c r="Q44" s="54">
        <v>1</v>
      </c>
      <c r="R44" s="50">
        <f t="shared" si="25"/>
        <v>1</v>
      </c>
      <c r="S44" s="54"/>
      <c r="T44" s="54"/>
      <c r="U44" s="54"/>
      <c r="V44" s="54"/>
      <c r="W44" s="51">
        <f t="shared" si="26"/>
        <v>0</v>
      </c>
      <c r="X44" s="30">
        <f t="shared" si="17"/>
        <v>1</v>
      </c>
      <c r="Y44" s="54" t="s">
        <v>68</v>
      </c>
    </row>
    <row r="45" spans="1:25" ht="102" customHeight="1" x14ac:dyDescent="0.3">
      <c r="A45" s="97"/>
      <c r="B45" s="61"/>
      <c r="C45" s="88"/>
      <c r="D45" s="78"/>
      <c r="E45" s="7"/>
      <c r="F45" s="79"/>
      <c r="G45" s="59">
        <v>0.25</v>
      </c>
      <c r="H45" s="54" t="s">
        <v>303</v>
      </c>
      <c r="I45" s="54"/>
      <c r="J45" s="54"/>
      <c r="K45" s="54"/>
      <c r="L45" s="54"/>
      <c r="M45" s="52">
        <f t="shared" si="24"/>
        <v>0</v>
      </c>
      <c r="N45" s="54">
        <v>1</v>
      </c>
      <c r="O45" s="54"/>
      <c r="P45" s="54"/>
      <c r="Q45" s="54">
        <v>1</v>
      </c>
      <c r="R45" s="50">
        <f t="shared" si="25"/>
        <v>2</v>
      </c>
      <c r="S45" s="54"/>
      <c r="T45" s="54"/>
      <c r="U45" s="54">
        <v>1</v>
      </c>
      <c r="V45" s="54"/>
      <c r="W45" s="51">
        <f t="shared" si="26"/>
        <v>1</v>
      </c>
      <c r="X45" s="30">
        <f t="shared" si="17"/>
        <v>3</v>
      </c>
      <c r="Y45" s="54" t="s">
        <v>68</v>
      </c>
    </row>
    <row r="46" spans="1:25" ht="71.150000000000006" customHeight="1" x14ac:dyDescent="0.3">
      <c r="A46" s="98" t="s">
        <v>198</v>
      </c>
      <c r="B46" s="64" t="s">
        <v>244</v>
      </c>
      <c r="C46" s="90" t="s">
        <v>41</v>
      </c>
      <c r="D46" s="80">
        <v>1</v>
      </c>
      <c r="E46" s="9" t="s">
        <v>244</v>
      </c>
      <c r="F46" s="18" t="s">
        <v>245</v>
      </c>
      <c r="G46" s="65">
        <v>0.2</v>
      </c>
      <c r="H46" s="11" t="s">
        <v>246</v>
      </c>
      <c r="I46" s="11"/>
      <c r="J46" s="11"/>
      <c r="K46" s="11" t="s">
        <v>31</v>
      </c>
      <c r="L46" s="11"/>
      <c r="M46" s="52">
        <v>0</v>
      </c>
      <c r="N46" s="11"/>
      <c r="O46" s="11">
        <v>1</v>
      </c>
      <c r="P46" s="11"/>
      <c r="Q46" s="11">
        <v>1</v>
      </c>
      <c r="R46" s="50">
        <f t="shared" si="25"/>
        <v>2</v>
      </c>
      <c r="S46" s="11" t="s">
        <v>31</v>
      </c>
      <c r="T46" s="11"/>
      <c r="U46" s="11"/>
      <c r="V46" s="11">
        <v>1</v>
      </c>
      <c r="W46" s="51">
        <f>+V46</f>
        <v>1</v>
      </c>
      <c r="X46" s="30">
        <f>+W46+R46</f>
        <v>3</v>
      </c>
      <c r="Y46" s="11" t="s">
        <v>129</v>
      </c>
    </row>
    <row r="47" spans="1:25" ht="71.150000000000006" customHeight="1" x14ac:dyDescent="0.3">
      <c r="A47" s="99"/>
      <c r="B47" s="64"/>
      <c r="C47" s="90"/>
      <c r="D47" s="80"/>
      <c r="E47" s="9"/>
      <c r="F47" s="18" t="s">
        <v>306</v>
      </c>
      <c r="G47" s="65">
        <v>0.2</v>
      </c>
      <c r="H47" s="18" t="s">
        <v>307</v>
      </c>
      <c r="I47" s="11"/>
      <c r="J47" s="11"/>
      <c r="K47" s="11"/>
      <c r="L47" s="11">
        <v>1</v>
      </c>
      <c r="M47" s="52">
        <f t="shared" si="24"/>
        <v>1</v>
      </c>
      <c r="N47" s="11"/>
      <c r="O47" s="11"/>
      <c r="P47" s="11">
        <v>1</v>
      </c>
      <c r="Q47" s="11"/>
      <c r="R47" s="50">
        <f t="shared" si="25"/>
        <v>1</v>
      </c>
      <c r="S47" s="11"/>
      <c r="T47" s="11">
        <v>1</v>
      </c>
      <c r="U47" s="11"/>
      <c r="V47" s="11"/>
      <c r="W47" s="51">
        <f t="shared" ref="W47:W49" si="27">+S47+T47+U47+V47</f>
        <v>1</v>
      </c>
      <c r="X47" s="30">
        <f>+M47+R47+W47</f>
        <v>3</v>
      </c>
      <c r="Y47" s="11" t="s">
        <v>125</v>
      </c>
    </row>
    <row r="48" spans="1:25" ht="71.150000000000006" customHeight="1" x14ac:dyDescent="0.3">
      <c r="A48" s="99"/>
      <c r="B48" s="64"/>
      <c r="C48" s="90"/>
      <c r="D48" s="80"/>
      <c r="E48" s="9"/>
      <c r="F48" s="18" t="s">
        <v>308</v>
      </c>
      <c r="G48" s="65">
        <v>0.15</v>
      </c>
      <c r="H48" s="18" t="s">
        <v>309</v>
      </c>
      <c r="I48" s="11">
        <v>1</v>
      </c>
      <c r="J48" s="11"/>
      <c r="K48" s="11"/>
      <c r="L48" s="11"/>
      <c r="M48" s="52">
        <f t="shared" si="24"/>
        <v>1</v>
      </c>
      <c r="N48" s="11"/>
      <c r="O48" s="11"/>
      <c r="P48" s="11"/>
      <c r="Q48" s="11"/>
      <c r="R48" s="50">
        <f t="shared" si="25"/>
        <v>0</v>
      </c>
      <c r="S48" s="11"/>
      <c r="T48" s="11"/>
      <c r="U48" s="11"/>
      <c r="V48" s="11"/>
      <c r="W48" s="51">
        <f t="shared" si="27"/>
        <v>0</v>
      </c>
      <c r="X48" s="30">
        <f>+M48+R48+W48</f>
        <v>1</v>
      </c>
      <c r="Y48" s="11" t="s">
        <v>125</v>
      </c>
    </row>
    <row r="49" spans="1:25" ht="75.75" customHeight="1" x14ac:dyDescent="0.3">
      <c r="A49" s="99"/>
      <c r="B49" s="64"/>
      <c r="C49" s="90"/>
      <c r="D49" s="80"/>
      <c r="E49" s="64"/>
      <c r="F49" s="18" t="s">
        <v>310</v>
      </c>
      <c r="G49" s="65">
        <v>0.15</v>
      </c>
      <c r="H49" s="18" t="s">
        <v>311</v>
      </c>
      <c r="I49" s="11"/>
      <c r="J49" s="11"/>
      <c r="K49" s="11"/>
      <c r="L49" s="11">
        <v>1</v>
      </c>
      <c r="M49" s="52">
        <f t="shared" si="24"/>
        <v>1</v>
      </c>
      <c r="N49" s="11"/>
      <c r="O49" s="11"/>
      <c r="P49" s="11"/>
      <c r="Q49" s="11"/>
      <c r="R49" s="50">
        <f t="shared" si="25"/>
        <v>0</v>
      </c>
      <c r="S49" s="11">
        <v>1</v>
      </c>
      <c r="T49" s="11"/>
      <c r="U49" s="11"/>
      <c r="V49" s="11">
        <v>1</v>
      </c>
      <c r="W49" s="51">
        <f t="shared" si="27"/>
        <v>2</v>
      </c>
      <c r="X49" s="30">
        <f t="shared" ref="X49" si="28">+M49+R49+W49</f>
        <v>3</v>
      </c>
      <c r="Y49" s="11" t="s">
        <v>125</v>
      </c>
    </row>
    <row r="50" spans="1:25" ht="75.75" customHeight="1" x14ac:dyDescent="0.3">
      <c r="A50" s="99"/>
      <c r="B50" s="64"/>
      <c r="C50" s="90"/>
      <c r="D50" s="80"/>
      <c r="E50" s="64"/>
      <c r="F50" s="18" t="s">
        <v>329</v>
      </c>
      <c r="G50" s="65">
        <v>0.1</v>
      </c>
      <c r="H50" s="18" t="s">
        <v>330</v>
      </c>
      <c r="I50" s="11"/>
      <c r="J50" s="11"/>
      <c r="K50" s="11"/>
      <c r="L50" s="11"/>
      <c r="M50" s="52"/>
      <c r="N50" s="11"/>
      <c r="O50" s="11"/>
      <c r="P50" s="11"/>
      <c r="Q50" s="11"/>
      <c r="R50" s="50"/>
      <c r="S50" s="11"/>
      <c r="T50" s="11"/>
      <c r="U50" s="11"/>
      <c r="V50" s="11">
        <v>1</v>
      </c>
      <c r="W50" s="51">
        <v>1</v>
      </c>
      <c r="X50" s="30">
        <v>1</v>
      </c>
      <c r="Y50" s="11" t="s">
        <v>121</v>
      </c>
    </row>
    <row r="51" spans="1:25" ht="72" customHeight="1" x14ac:dyDescent="0.3">
      <c r="A51" s="99"/>
      <c r="B51" s="64"/>
      <c r="C51" s="90"/>
      <c r="D51" s="80"/>
      <c r="E51" s="64"/>
      <c r="F51" s="18" t="s">
        <v>273</v>
      </c>
      <c r="G51" s="65">
        <v>0.2</v>
      </c>
      <c r="H51" s="11" t="s">
        <v>272</v>
      </c>
      <c r="I51" s="11"/>
      <c r="J51" s="11"/>
      <c r="K51" s="11"/>
      <c r="L51" s="11"/>
      <c r="M51" s="52">
        <f t="shared" ref="M51" si="29">+I51+J51+K51+L51</f>
        <v>0</v>
      </c>
      <c r="N51" s="11"/>
      <c r="O51" s="11">
        <v>1</v>
      </c>
      <c r="P51" s="11"/>
      <c r="Q51" s="11"/>
      <c r="R51" s="50">
        <f t="shared" ref="R51" si="30">+N51+O51+P51+Q51</f>
        <v>1</v>
      </c>
      <c r="S51" s="11"/>
      <c r="T51" s="11"/>
      <c r="U51" s="11">
        <v>1</v>
      </c>
      <c r="V51" s="11"/>
      <c r="W51" s="51">
        <f t="shared" ref="W51" si="31">+S51+T51+U51+V51</f>
        <v>1</v>
      </c>
      <c r="X51" s="30">
        <f>+W51+R51</f>
        <v>2</v>
      </c>
      <c r="Y51" s="11" t="s">
        <v>117</v>
      </c>
    </row>
    <row r="52" spans="1:25" ht="79" customHeight="1" x14ac:dyDescent="0.3">
      <c r="A52" s="99"/>
      <c r="B52" s="11"/>
      <c r="C52" s="90" t="s">
        <v>42</v>
      </c>
      <c r="D52" s="80">
        <v>1</v>
      </c>
      <c r="E52" s="11"/>
      <c r="F52" s="18" t="s">
        <v>299</v>
      </c>
      <c r="G52" s="65">
        <v>0.25</v>
      </c>
      <c r="H52" s="11" t="s">
        <v>327</v>
      </c>
      <c r="I52" s="66"/>
      <c r="J52" s="66"/>
      <c r="K52" s="66"/>
      <c r="L52" s="66"/>
      <c r="M52" s="52">
        <v>0</v>
      </c>
      <c r="N52" s="66"/>
      <c r="O52" s="66"/>
      <c r="P52" s="66"/>
      <c r="Q52" s="66">
        <v>1</v>
      </c>
      <c r="R52" s="50">
        <v>1</v>
      </c>
      <c r="S52" s="66"/>
      <c r="T52" s="66"/>
      <c r="U52" s="66"/>
      <c r="V52" s="66">
        <v>1</v>
      </c>
      <c r="W52" s="51">
        <f>+V52</f>
        <v>1</v>
      </c>
      <c r="X52" s="30">
        <f>+W52+R52</f>
        <v>2</v>
      </c>
      <c r="Y52" s="11" t="s">
        <v>132</v>
      </c>
    </row>
    <row r="53" spans="1:25" ht="69" customHeight="1" x14ac:dyDescent="0.3">
      <c r="A53" s="99"/>
      <c r="B53" s="11" t="s">
        <v>249</v>
      </c>
      <c r="C53" s="90"/>
      <c r="D53" s="80"/>
      <c r="E53" s="11" t="s">
        <v>248</v>
      </c>
      <c r="F53" s="19" t="s">
        <v>247</v>
      </c>
      <c r="G53" s="65">
        <v>0.25</v>
      </c>
      <c r="H53" s="19" t="s">
        <v>280</v>
      </c>
      <c r="I53" s="20"/>
      <c r="J53" s="20"/>
      <c r="K53" s="20"/>
      <c r="L53" s="20"/>
      <c r="M53" s="52">
        <f t="shared" ref="M53:M59" si="32">+I53+J53+K53+L53</f>
        <v>0</v>
      </c>
      <c r="N53" s="20"/>
      <c r="O53" s="20"/>
      <c r="P53" s="20"/>
      <c r="Q53" s="20">
        <v>1</v>
      </c>
      <c r="R53" s="50">
        <f t="shared" ref="R53:R58" si="33">+N53+O53+P53+Q53</f>
        <v>1</v>
      </c>
      <c r="S53" s="20"/>
      <c r="T53" s="20"/>
      <c r="U53" s="20"/>
      <c r="V53" s="20">
        <v>1</v>
      </c>
      <c r="W53" s="51">
        <f t="shared" ref="W53:W58" si="34">+S53+T53+U53+V53</f>
        <v>1</v>
      </c>
      <c r="X53" s="30">
        <f t="shared" ref="X53:X57" si="35">+M53+R53+W53</f>
        <v>2</v>
      </c>
      <c r="Y53" s="11" t="s">
        <v>125</v>
      </c>
    </row>
    <row r="54" spans="1:25" ht="71.5" customHeight="1" x14ac:dyDescent="0.3">
      <c r="A54" s="99"/>
      <c r="B54" s="26"/>
      <c r="C54" s="90"/>
      <c r="D54" s="80"/>
      <c r="E54" s="11"/>
      <c r="F54" s="19" t="s">
        <v>281</v>
      </c>
      <c r="G54" s="65">
        <v>0.25</v>
      </c>
      <c r="H54" s="19" t="s">
        <v>282</v>
      </c>
      <c r="I54" s="66">
        <v>1</v>
      </c>
      <c r="J54" s="66"/>
      <c r="K54" s="66"/>
      <c r="L54" s="66">
        <v>1</v>
      </c>
      <c r="M54" s="51">
        <v>2</v>
      </c>
      <c r="N54" s="66"/>
      <c r="O54" s="66"/>
      <c r="P54" s="66">
        <v>1</v>
      </c>
      <c r="Q54" s="66"/>
      <c r="R54" s="50">
        <f t="shared" si="33"/>
        <v>1</v>
      </c>
      <c r="S54" s="66"/>
      <c r="T54" s="66">
        <v>1</v>
      </c>
      <c r="U54" s="66"/>
      <c r="V54" s="66"/>
      <c r="W54" s="51">
        <f t="shared" si="34"/>
        <v>1</v>
      </c>
      <c r="X54" s="54">
        <v>4</v>
      </c>
      <c r="Y54" s="11" t="s">
        <v>112</v>
      </c>
    </row>
    <row r="55" spans="1:25" ht="105.75" customHeight="1" x14ac:dyDescent="0.3">
      <c r="A55" s="95" t="s">
        <v>197</v>
      </c>
      <c r="B55" s="22" t="s">
        <v>216</v>
      </c>
      <c r="C55" s="96" t="s">
        <v>43</v>
      </c>
      <c r="D55" s="68">
        <v>1</v>
      </c>
      <c r="E55" s="22" t="s">
        <v>216</v>
      </c>
      <c r="F55" s="21" t="s">
        <v>217</v>
      </c>
      <c r="G55" s="69">
        <v>1</v>
      </c>
      <c r="H55" s="22" t="s">
        <v>219</v>
      </c>
      <c r="I55" s="22"/>
      <c r="J55" s="22"/>
      <c r="K55" s="22"/>
      <c r="L55" s="22"/>
      <c r="M55" s="52">
        <f t="shared" si="32"/>
        <v>0</v>
      </c>
      <c r="N55" s="23"/>
      <c r="O55" s="23"/>
      <c r="P55" s="23"/>
      <c r="Q55" s="23">
        <v>1</v>
      </c>
      <c r="R55" s="50">
        <f t="shared" si="33"/>
        <v>1</v>
      </c>
      <c r="S55" s="23"/>
      <c r="T55" s="23"/>
      <c r="U55" s="23"/>
      <c r="V55" s="23">
        <v>1</v>
      </c>
      <c r="W55" s="51">
        <f t="shared" si="34"/>
        <v>1</v>
      </c>
      <c r="X55" s="67">
        <f t="shared" si="35"/>
        <v>2</v>
      </c>
      <c r="Y55" s="22" t="s">
        <v>129</v>
      </c>
    </row>
    <row r="56" spans="1:25" ht="62.25" customHeight="1" x14ac:dyDescent="0.3">
      <c r="A56" s="95"/>
      <c r="B56" s="22" t="s">
        <v>221</v>
      </c>
      <c r="C56" s="96"/>
      <c r="D56" s="68">
        <v>1</v>
      </c>
      <c r="E56" s="22" t="s">
        <v>221</v>
      </c>
      <c r="F56" s="24" t="s">
        <v>218</v>
      </c>
      <c r="G56" s="69">
        <v>1</v>
      </c>
      <c r="H56" s="22" t="s">
        <v>219</v>
      </c>
      <c r="I56" s="22"/>
      <c r="J56" s="22"/>
      <c r="K56" s="22"/>
      <c r="L56" s="22"/>
      <c r="M56" s="52">
        <f t="shared" si="32"/>
        <v>0</v>
      </c>
      <c r="N56" s="23">
        <v>1</v>
      </c>
      <c r="O56" s="23"/>
      <c r="P56" s="23"/>
      <c r="Q56" s="23"/>
      <c r="R56" s="50">
        <f t="shared" si="33"/>
        <v>1</v>
      </c>
      <c r="S56" s="23"/>
      <c r="T56" s="23"/>
      <c r="U56" s="23"/>
      <c r="V56" s="23"/>
      <c r="W56" s="51">
        <f t="shared" si="34"/>
        <v>0</v>
      </c>
      <c r="X56" s="67">
        <f t="shared" si="35"/>
        <v>1</v>
      </c>
      <c r="Y56" s="22" t="s">
        <v>125</v>
      </c>
    </row>
    <row r="57" spans="1:25" ht="65.25" customHeight="1" x14ac:dyDescent="0.3">
      <c r="A57" s="95"/>
      <c r="B57" s="22" t="s">
        <v>222</v>
      </c>
      <c r="C57" s="96"/>
      <c r="D57" s="68">
        <v>1</v>
      </c>
      <c r="E57" s="22" t="s">
        <v>223</v>
      </c>
      <c r="F57" s="25" t="s">
        <v>268</v>
      </c>
      <c r="G57" s="69">
        <v>1</v>
      </c>
      <c r="H57" s="22" t="s">
        <v>219</v>
      </c>
      <c r="I57" s="22"/>
      <c r="J57" s="22"/>
      <c r="K57" s="22"/>
      <c r="L57" s="22"/>
      <c r="M57" s="52">
        <f t="shared" si="32"/>
        <v>0</v>
      </c>
      <c r="N57" s="23"/>
      <c r="O57" s="23"/>
      <c r="P57" s="23"/>
      <c r="Q57" s="23"/>
      <c r="R57" s="50">
        <f t="shared" si="33"/>
        <v>0</v>
      </c>
      <c r="S57" s="23"/>
      <c r="T57" s="23"/>
      <c r="U57" s="23">
        <v>1</v>
      </c>
      <c r="V57" s="23"/>
      <c r="W57" s="51">
        <f t="shared" si="34"/>
        <v>1</v>
      </c>
      <c r="X57" s="67">
        <f t="shared" si="35"/>
        <v>1</v>
      </c>
      <c r="Y57" s="22" t="s">
        <v>125</v>
      </c>
    </row>
    <row r="58" spans="1:25" ht="58.5" customHeight="1" x14ac:dyDescent="0.3">
      <c r="A58" s="95"/>
      <c r="B58" s="22" t="s">
        <v>250</v>
      </c>
      <c r="C58" s="96"/>
      <c r="D58" s="68">
        <v>1</v>
      </c>
      <c r="E58" s="22" t="s">
        <v>225</v>
      </c>
      <c r="F58" s="24" t="s">
        <v>283</v>
      </c>
      <c r="G58" s="69">
        <v>1</v>
      </c>
      <c r="H58" s="22" t="s">
        <v>224</v>
      </c>
      <c r="I58" s="70"/>
      <c r="J58" s="70"/>
      <c r="K58" s="70"/>
      <c r="L58" s="70"/>
      <c r="M58" s="52">
        <f t="shared" si="32"/>
        <v>0</v>
      </c>
      <c r="N58" s="70"/>
      <c r="O58" s="70">
        <v>1</v>
      </c>
      <c r="P58" s="70"/>
      <c r="Q58" s="70"/>
      <c r="R58" s="50">
        <f t="shared" si="33"/>
        <v>1</v>
      </c>
      <c r="S58" s="70"/>
      <c r="T58" s="70"/>
      <c r="U58" s="70"/>
      <c r="V58" s="70"/>
      <c r="W58" s="51">
        <f t="shared" si="34"/>
        <v>0</v>
      </c>
      <c r="X58" s="67">
        <f t="shared" ref="X58" si="36">+M58+R58+W58</f>
        <v>1</v>
      </c>
      <c r="Y58" s="22" t="s">
        <v>129</v>
      </c>
    </row>
    <row r="59" spans="1:25" ht="58.5" customHeight="1" x14ac:dyDescent="0.3">
      <c r="A59" s="95"/>
      <c r="B59" s="22" t="s">
        <v>250</v>
      </c>
      <c r="C59" s="96"/>
      <c r="D59" s="68">
        <v>1</v>
      </c>
      <c r="E59" s="22" t="s">
        <v>225</v>
      </c>
      <c r="F59" s="24" t="s">
        <v>284</v>
      </c>
      <c r="G59" s="69">
        <v>1</v>
      </c>
      <c r="H59" s="22" t="s">
        <v>224</v>
      </c>
      <c r="I59" s="70"/>
      <c r="J59" s="70"/>
      <c r="K59" s="70"/>
      <c r="L59" s="70"/>
      <c r="M59" s="52">
        <f t="shared" si="32"/>
        <v>0</v>
      </c>
      <c r="N59" s="70"/>
      <c r="O59" s="70">
        <v>1</v>
      </c>
      <c r="P59" s="70"/>
      <c r="Q59" s="70"/>
      <c r="R59" s="50">
        <f t="shared" ref="R59" si="37">+N59+O59+P59+Q59</f>
        <v>1</v>
      </c>
      <c r="S59" s="70"/>
      <c r="T59" s="70"/>
      <c r="U59" s="70"/>
      <c r="V59" s="70"/>
      <c r="W59" s="51">
        <f t="shared" ref="W59" si="38">+S59+T59+U59+V59</f>
        <v>0</v>
      </c>
      <c r="X59" s="67">
        <v>1</v>
      </c>
      <c r="Y59" s="22" t="s">
        <v>125</v>
      </c>
    </row>
  </sheetData>
  <sheetProtection formatCells="0" formatColumns="0" formatRows="0" insertColumns="0" insertRows="0" insertHyperlinks="0" deleteColumns="0" deleteRows="0" sort="0" autoFilter="0" pivotTables="0"/>
  <autoFilter ref="A1:Y59" xr:uid="{5881528A-0ED3-42BE-83A5-200D1756E552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</autoFilter>
  <mergeCells count="44">
    <mergeCell ref="D7:D8"/>
    <mergeCell ref="D14:D16"/>
    <mergeCell ref="C14:C16"/>
    <mergeCell ref="A55:A59"/>
    <mergeCell ref="C55:C59"/>
    <mergeCell ref="C42:C45"/>
    <mergeCell ref="A35:A45"/>
    <mergeCell ref="C35:C38"/>
    <mergeCell ref="C52:C54"/>
    <mergeCell ref="A46:A54"/>
    <mergeCell ref="C39:C40"/>
    <mergeCell ref="C28:C30"/>
    <mergeCell ref="C46:C51"/>
    <mergeCell ref="A1:Y1"/>
    <mergeCell ref="A2:Y2"/>
    <mergeCell ref="A3:Y3"/>
    <mergeCell ref="B9:B11"/>
    <mergeCell ref="C9:C11"/>
    <mergeCell ref="D9:D11"/>
    <mergeCell ref="A14:A16"/>
    <mergeCell ref="A5:A13"/>
    <mergeCell ref="B5:B6"/>
    <mergeCell ref="C5:C6"/>
    <mergeCell ref="D5:D6"/>
    <mergeCell ref="B7:B8"/>
    <mergeCell ref="C7:C8"/>
    <mergeCell ref="B29:B30"/>
    <mergeCell ref="B17:B18"/>
    <mergeCell ref="C17:C23"/>
    <mergeCell ref="D17:D23"/>
    <mergeCell ref="A17:A34"/>
    <mergeCell ref="D28:D30"/>
    <mergeCell ref="D31:D32"/>
    <mergeCell ref="C33:C34"/>
    <mergeCell ref="D33:D34"/>
    <mergeCell ref="C24:C27"/>
    <mergeCell ref="D24:D27"/>
    <mergeCell ref="C31:C32"/>
    <mergeCell ref="D35:D38"/>
    <mergeCell ref="F44:F45"/>
    <mergeCell ref="D52:D54"/>
    <mergeCell ref="D39:D40"/>
    <mergeCell ref="D42:D45"/>
    <mergeCell ref="D46:D51"/>
  </mergeCells>
  <phoneticPr fontId="14" type="noConversion"/>
  <dataValidations count="3">
    <dataValidation allowBlank="1" showInputMessage="1" showErrorMessage="1" prompt="Formule las acciones necesarias para cumplir la actividad diseñada. El  resultado del conjunto de acciones debe ser el producto de la actividad" sqref="G14:G16 F39:F41" xr:uid="{836E3BFB-A96D-4725-B4ED-032E64F8AEDA}"/>
    <dataValidation allowBlank="1" showInputMessage="1" showErrorMessage="1" prompt="Registre el producto que va entregar, resultado de la accion realizada." sqref="H34 H39:H41" xr:uid="{F0A61ADC-DBDD-40B0-966E-6FFF34C315DE}"/>
    <dataValidation allowBlank="1" showInputMessage="1" showErrorMessage="1" prompt="Registre la cantidad de producto que entregará en cada mes" sqref="T35:V38 S34:V34 I34:L41 N34:Q41 S39:V41" xr:uid="{9C8DB3BC-0242-4B12-B702-2902F27BB92E}"/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34926B-61B3-4A13-A627-0603CC6A46B0}">
          <x14:formula1>
            <xm:f>Lista!$I$2:$I$14</xm:f>
          </x14:formula1>
          <xm:sqref>Y5:Y32 Y34:Y40 Y55:Y59 Y51:Y54 Y42 Y44:Y46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756C0-131A-45EF-BA2E-700476DBC810}">
  <dimension ref="A1:D29"/>
  <sheetViews>
    <sheetView topLeftCell="A6" workbookViewId="0">
      <selection activeCell="A6" sqref="A1:XFD1048576"/>
    </sheetView>
  </sheetViews>
  <sheetFormatPr baseColWidth="10" defaultColWidth="10.90625" defaultRowHeight="13" x14ac:dyDescent="0.3"/>
  <cols>
    <col min="1" max="1" width="8.453125" style="41" customWidth="1"/>
    <col min="2" max="2" width="35.6328125" style="32" customWidth="1"/>
    <col min="3" max="3" width="83.26953125" style="32" customWidth="1"/>
    <col min="4" max="4" width="30.08984375" style="37" customWidth="1"/>
    <col min="5" max="16384" width="10.90625" style="32"/>
  </cols>
  <sheetData>
    <row r="1" spans="1:4" ht="65.150000000000006" customHeight="1" x14ac:dyDescent="0.3">
      <c r="A1" s="31"/>
      <c r="B1" s="42"/>
      <c r="C1" s="103" t="s">
        <v>255</v>
      </c>
      <c r="D1" s="103"/>
    </row>
    <row r="2" spans="1:4" ht="25" customHeight="1" thickBot="1" x14ac:dyDescent="0.35">
      <c r="A2" s="33" t="s">
        <v>147</v>
      </c>
      <c r="B2" s="43" t="s">
        <v>148</v>
      </c>
      <c r="C2" s="34" t="s">
        <v>149</v>
      </c>
      <c r="D2" s="34" t="s">
        <v>150</v>
      </c>
    </row>
    <row r="3" spans="1:4" ht="35.5" customHeight="1" thickBot="1" x14ac:dyDescent="0.35">
      <c r="A3" s="35" t="s">
        <v>151</v>
      </c>
      <c r="B3" s="44" t="s">
        <v>210</v>
      </c>
      <c r="C3" s="36" t="s">
        <v>152</v>
      </c>
      <c r="D3" s="37" t="s">
        <v>153</v>
      </c>
    </row>
    <row r="4" spans="1:4" ht="30.65" customHeight="1" thickBot="1" x14ac:dyDescent="0.35">
      <c r="A4" s="35" t="s">
        <v>154</v>
      </c>
      <c r="B4" s="44" t="s">
        <v>0</v>
      </c>
      <c r="C4" s="36" t="s">
        <v>152</v>
      </c>
      <c r="D4" s="37" t="s">
        <v>153</v>
      </c>
    </row>
    <row r="5" spans="1:4" ht="73.5" customHeight="1" thickBot="1" x14ac:dyDescent="0.35">
      <c r="A5" s="35" t="s">
        <v>155</v>
      </c>
      <c r="B5" s="44" t="s">
        <v>1</v>
      </c>
      <c r="C5" s="36" t="s">
        <v>152</v>
      </c>
      <c r="D5" s="37" t="s">
        <v>153</v>
      </c>
    </row>
    <row r="6" spans="1:4" ht="93" customHeight="1" thickBot="1" x14ac:dyDescent="0.35">
      <c r="A6" s="35" t="s">
        <v>156</v>
      </c>
      <c r="B6" s="44" t="s">
        <v>2</v>
      </c>
      <c r="C6" s="38" t="s">
        <v>271</v>
      </c>
      <c r="D6" s="37" t="s">
        <v>153</v>
      </c>
    </row>
    <row r="7" spans="1:4" ht="34" customHeight="1" thickBot="1" x14ac:dyDescent="0.35">
      <c r="A7" s="35" t="s">
        <v>157</v>
      </c>
      <c r="B7" s="44" t="s">
        <v>0</v>
      </c>
      <c r="C7" s="36" t="s">
        <v>152</v>
      </c>
      <c r="D7" s="37" t="s">
        <v>153</v>
      </c>
    </row>
    <row r="8" spans="1:4" ht="44.15" customHeight="1" thickBot="1" x14ac:dyDescent="0.35">
      <c r="A8" s="35" t="s">
        <v>158</v>
      </c>
      <c r="B8" s="44" t="s">
        <v>3</v>
      </c>
      <c r="C8" s="32" t="s">
        <v>260</v>
      </c>
      <c r="D8" s="37" t="s">
        <v>167</v>
      </c>
    </row>
    <row r="9" spans="1:4" ht="33" customHeight="1" thickBot="1" x14ac:dyDescent="0.35">
      <c r="A9" s="35" t="s">
        <v>159</v>
      </c>
      <c r="B9" s="44" t="s">
        <v>4</v>
      </c>
      <c r="C9" s="32" t="s">
        <v>261</v>
      </c>
      <c r="D9" s="37" t="s">
        <v>167</v>
      </c>
    </row>
    <row r="10" spans="1:4" ht="43.5" customHeight="1" thickBot="1" x14ac:dyDescent="0.35">
      <c r="A10" s="35" t="s">
        <v>160</v>
      </c>
      <c r="B10" s="44" t="s">
        <v>254</v>
      </c>
      <c r="C10" s="32" t="s">
        <v>262</v>
      </c>
      <c r="D10" s="37" t="s">
        <v>167</v>
      </c>
    </row>
    <row r="11" spans="1:4" ht="51" customHeight="1" thickBot="1" x14ac:dyDescent="0.35">
      <c r="A11" s="35" t="s">
        <v>161</v>
      </c>
      <c r="B11" s="44" t="s">
        <v>5</v>
      </c>
      <c r="C11" s="32" t="s">
        <v>270</v>
      </c>
      <c r="D11" s="37" t="s">
        <v>167</v>
      </c>
    </row>
    <row r="12" spans="1:4" ht="43" customHeight="1" thickBot="1" x14ac:dyDescent="0.35">
      <c r="A12" s="35" t="s">
        <v>162</v>
      </c>
      <c r="B12" s="44" t="s">
        <v>6</v>
      </c>
      <c r="C12" s="32" t="s">
        <v>270</v>
      </c>
      <c r="D12" s="37" t="s">
        <v>167</v>
      </c>
    </row>
    <row r="13" spans="1:4" ht="29.15" customHeight="1" thickBot="1" x14ac:dyDescent="0.35">
      <c r="A13" s="35" t="s">
        <v>163</v>
      </c>
      <c r="B13" s="44" t="s">
        <v>7</v>
      </c>
      <c r="C13" s="32" t="s">
        <v>270</v>
      </c>
      <c r="D13" s="37" t="s">
        <v>167</v>
      </c>
    </row>
    <row r="14" spans="1:4" ht="36" customHeight="1" thickBot="1" x14ac:dyDescent="0.35">
      <c r="A14" s="35" t="s">
        <v>164</v>
      </c>
      <c r="B14" s="44" t="s">
        <v>8</v>
      </c>
      <c r="C14" s="32" t="s">
        <v>270</v>
      </c>
      <c r="D14" s="37" t="s">
        <v>167</v>
      </c>
    </row>
    <row r="15" spans="1:4" ht="30" customHeight="1" thickBot="1" x14ac:dyDescent="0.35">
      <c r="A15" s="35" t="s">
        <v>165</v>
      </c>
      <c r="B15" s="44" t="s">
        <v>187</v>
      </c>
      <c r="C15" s="32" t="s">
        <v>269</v>
      </c>
      <c r="D15" s="37" t="s">
        <v>167</v>
      </c>
    </row>
    <row r="16" spans="1:4" ht="47.5" customHeight="1" x14ac:dyDescent="0.3">
      <c r="A16" s="35" t="s">
        <v>166</v>
      </c>
      <c r="B16" s="44" t="s">
        <v>9</v>
      </c>
      <c r="C16" s="32" t="s">
        <v>270</v>
      </c>
      <c r="D16" s="37" t="s">
        <v>167</v>
      </c>
    </row>
    <row r="17" spans="1:4" ht="36" customHeight="1" thickBot="1" x14ac:dyDescent="0.35">
      <c r="A17" s="39" t="s">
        <v>168</v>
      </c>
      <c r="B17" s="44" t="s">
        <v>10</v>
      </c>
      <c r="C17" s="32" t="s">
        <v>270</v>
      </c>
      <c r="D17" s="37" t="s">
        <v>167</v>
      </c>
    </row>
    <row r="18" spans="1:4" ht="47.5" customHeight="1" thickBot="1" x14ac:dyDescent="0.35">
      <c r="A18" s="35" t="s">
        <v>169</v>
      </c>
      <c r="B18" s="44" t="s">
        <v>11</v>
      </c>
      <c r="C18" s="32" t="s">
        <v>270</v>
      </c>
      <c r="D18" s="37" t="s">
        <v>167</v>
      </c>
    </row>
    <row r="19" spans="1:4" ht="26.5" thickBot="1" x14ac:dyDescent="0.35">
      <c r="A19" s="35" t="s">
        <v>170</v>
      </c>
      <c r="B19" s="44" t="s">
        <v>258</v>
      </c>
      <c r="C19" s="32" t="s">
        <v>270</v>
      </c>
      <c r="D19" s="37" t="s">
        <v>167</v>
      </c>
    </row>
    <row r="20" spans="1:4" ht="26.5" thickBot="1" x14ac:dyDescent="0.35">
      <c r="A20" s="35" t="s">
        <v>171</v>
      </c>
      <c r="B20" s="44" t="s">
        <v>188</v>
      </c>
      <c r="C20" s="32" t="s">
        <v>256</v>
      </c>
      <c r="D20" s="37" t="s">
        <v>167</v>
      </c>
    </row>
    <row r="21" spans="1:4" ht="26.5" thickBot="1" x14ac:dyDescent="0.35">
      <c r="A21" s="35" t="s">
        <v>172</v>
      </c>
      <c r="B21" s="44" t="s">
        <v>259</v>
      </c>
      <c r="C21" s="32" t="s">
        <v>270</v>
      </c>
      <c r="D21" s="37" t="s">
        <v>167</v>
      </c>
    </row>
    <row r="22" spans="1:4" ht="26.5" thickBot="1" x14ac:dyDescent="0.35">
      <c r="A22" s="35" t="s">
        <v>173</v>
      </c>
      <c r="B22" s="44" t="s">
        <v>12</v>
      </c>
      <c r="C22" s="32" t="s">
        <v>270</v>
      </c>
      <c r="D22" s="37" t="s">
        <v>167</v>
      </c>
    </row>
    <row r="23" spans="1:4" ht="26.5" thickBot="1" x14ac:dyDescent="0.35">
      <c r="A23" s="35" t="s">
        <v>174</v>
      </c>
      <c r="B23" s="44" t="s">
        <v>13</v>
      </c>
      <c r="C23" s="32" t="s">
        <v>270</v>
      </c>
      <c r="D23" s="37" t="s">
        <v>167</v>
      </c>
    </row>
    <row r="24" spans="1:4" ht="26.5" thickBot="1" x14ac:dyDescent="0.35">
      <c r="A24" s="35" t="s">
        <v>175</v>
      </c>
      <c r="B24" s="44" t="s">
        <v>14</v>
      </c>
      <c r="C24" s="32" t="s">
        <v>270</v>
      </c>
      <c r="D24" s="37" t="s">
        <v>167</v>
      </c>
    </row>
    <row r="25" spans="1:4" ht="26.5" thickBot="1" x14ac:dyDescent="0.35">
      <c r="A25" s="40" t="s">
        <v>176</v>
      </c>
      <c r="B25" s="44" t="s">
        <v>189</v>
      </c>
      <c r="C25" s="32" t="s">
        <v>256</v>
      </c>
      <c r="D25" s="37" t="s">
        <v>167</v>
      </c>
    </row>
    <row r="26" spans="1:4" ht="26.5" thickBot="1" x14ac:dyDescent="0.35">
      <c r="A26" s="40" t="s">
        <v>177</v>
      </c>
      <c r="B26" s="44" t="s">
        <v>190</v>
      </c>
      <c r="C26" s="32" t="s">
        <v>263</v>
      </c>
      <c r="D26" s="37" t="s">
        <v>167</v>
      </c>
    </row>
    <row r="27" spans="1:4" ht="13.5" thickBot="1" x14ac:dyDescent="0.35">
      <c r="A27" s="35" t="s">
        <v>178</v>
      </c>
      <c r="B27" s="44" t="s">
        <v>186</v>
      </c>
      <c r="C27" s="37" t="s">
        <v>257</v>
      </c>
      <c r="D27" s="37" t="s">
        <v>167</v>
      </c>
    </row>
    <row r="28" spans="1:4" ht="13.5" thickBot="1" x14ac:dyDescent="0.35">
      <c r="A28" s="40" t="s">
        <v>179</v>
      </c>
      <c r="B28" s="45"/>
    </row>
    <row r="29" spans="1:4" x14ac:dyDescent="0.3">
      <c r="B29" s="45"/>
    </row>
  </sheetData>
  <sheetProtection algorithmName="SHA-512" hashValue="4OT1fuBwIBdU16TJBz0WYbVARbJ57LWs+7dfqRsj7pgc2m+1wwIhLhaZS2ABARRVauAcZZ8ugmU5dwACgyzZig==" saltValue="mdORWWgfds1YG/c9DTDt0A==" spinCount="100000" sheet="1" objects="1" scenarios="1" selectLockedCells="1" selectUnlockedCells="1"/>
  <mergeCells count="1">
    <mergeCell ref="C1:D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2DA24-F276-4F9F-B6EC-21CBFCD842DF}">
  <dimension ref="A1:M20"/>
  <sheetViews>
    <sheetView topLeftCell="I1" workbookViewId="0">
      <selection activeCell="I10" sqref="I10"/>
    </sheetView>
  </sheetViews>
  <sheetFormatPr baseColWidth="10" defaultColWidth="12" defaultRowHeight="16" x14ac:dyDescent="0.4"/>
  <cols>
    <col min="1" max="1" width="27.7265625" style="4" customWidth="1"/>
    <col min="2" max="2" width="15.90625" style="4" customWidth="1"/>
    <col min="3" max="3" width="12" style="4"/>
    <col min="4" max="4" width="15.453125" style="4" customWidth="1"/>
    <col min="5" max="5" width="22.453125" style="4" customWidth="1"/>
    <col min="6" max="6" width="58.90625" style="4" customWidth="1"/>
    <col min="7" max="7" width="75.90625" style="4" customWidth="1"/>
    <col min="8" max="8" width="25.453125" style="4" customWidth="1"/>
    <col min="9" max="9" width="48.26953125" style="4" customWidth="1"/>
    <col min="10" max="10" width="46.90625" style="4" customWidth="1"/>
    <col min="11" max="12" width="62.90625" style="4" customWidth="1"/>
    <col min="13" max="13" width="117" style="4" customWidth="1"/>
    <col min="14" max="16384" width="12" style="4"/>
  </cols>
  <sheetData>
    <row r="1" spans="1:13" s="3" customFormat="1" ht="28" customHeight="1" x14ac:dyDescent="0.35">
      <c r="A1" s="1" t="s">
        <v>48</v>
      </c>
      <c r="B1" s="1" t="s">
        <v>49</v>
      </c>
      <c r="C1" s="1" t="s">
        <v>50</v>
      </c>
      <c r="D1" s="1" t="s">
        <v>51</v>
      </c>
      <c r="E1" s="2" t="s">
        <v>52</v>
      </c>
      <c r="F1" s="2" t="s">
        <v>53</v>
      </c>
      <c r="G1" s="2" t="s">
        <v>54</v>
      </c>
      <c r="H1" s="2" t="s">
        <v>55</v>
      </c>
      <c r="I1" s="2" t="s">
        <v>56</v>
      </c>
      <c r="J1" s="2" t="s">
        <v>57</v>
      </c>
      <c r="K1" s="2" t="s">
        <v>58</v>
      </c>
      <c r="L1" s="2" t="s">
        <v>59</v>
      </c>
      <c r="M1" s="2" t="s">
        <v>60</v>
      </c>
    </row>
    <row r="2" spans="1:13" x14ac:dyDescent="0.4">
      <c r="A2" s="4" t="s">
        <v>61</v>
      </c>
      <c r="B2" s="5" t="s">
        <v>62</v>
      </c>
      <c r="C2" s="5" t="s">
        <v>63</v>
      </c>
      <c r="D2" s="5" t="s">
        <v>64</v>
      </c>
      <c r="F2" s="4" t="s">
        <v>65</v>
      </c>
      <c r="G2" s="4" t="s">
        <v>66</v>
      </c>
      <c r="H2" s="4" t="s">
        <v>67</v>
      </c>
      <c r="I2" s="4" t="s">
        <v>68</v>
      </c>
      <c r="J2" s="4" t="s">
        <v>69</v>
      </c>
      <c r="K2" s="4" t="s">
        <v>70</v>
      </c>
      <c r="L2" s="4" t="s">
        <v>71</v>
      </c>
      <c r="M2" s="4" t="s">
        <v>72</v>
      </c>
    </row>
    <row r="3" spans="1:13" x14ac:dyDescent="0.4">
      <c r="A3" s="4" t="s">
        <v>73</v>
      </c>
      <c r="B3" s="5" t="s">
        <v>74</v>
      </c>
      <c r="C3" s="5" t="s">
        <v>75</v>
      </c>
      <c r="D3" s="5" t="s">
        <v>76</v>
      </c>
      <c r="F3" s="4" t="s">
        <v>77</v>
      </c>
      <c r="G3" s="4" t="s">
        <v>78</v>
      </c>
      <c r="H3" s="4" t="s">
        <v>79</v>
      </c>
      <c r="I3" s="4" t="s">
        <v>80</v>
      </c>
      <c r="J3" s="4" t="s">
        <v>81</v>
      </c>
      <c r="K3" s="4" t="s">
        <v>82</v>
      </c>
      <c r="L3" s="4" t="s">
        <v>83</v>
      </c>
      <c r="M3" s="4" t="s">
        <v>84</v>
      </c>
    </row>
    <row r="4" spans="1:13" x14ac:dyDescent="0.4">
      <c r="F4" s="4" t="s">
        <v>85</v>
      </c>
      <c r="G4" s="4" t="s">
        <v>86</v>
      </c>
      <c r="H4" s="4" t="s">
        <v>87</v>
      </c>
      <c r="I4" s="4" t="s">
        <v>88</v>
      </c>
      <c r="J4" s="4" t="s">
        <v>89</v>
      </c>
      <c r="K4" s="4" t="s">
        <v>90</v>
      </c>
      <c r="M4" s="4" t="s">
        <v>91</v>
      </c>
    </row>
    <row r="5" spans="1:13" x14ac:dyDescent="0.4">
      <c r="F5" s="4" t="s">
        <v>92</v>
      </c>
      <c r="G5" s="4" t="s">
        <v>93</v>
      </c>
      <c r="H5" s="4" t="s">
        <v>94</v>
      </c>
      <c r="I5" s="6" t="s">
        <v>95</v>
      </c>
      <c r="J5" s="4" t="s">
        <v>96</v>
      </c>
      <c r="K5" s="4" t="s">
        <v>97</v>
      </c>
      <c r="M5" s="4" t="s">
        <v>98</v>
      </c>
    </row>
    <row r="6" spans="1:13" ht="15.65" customHeight="1" x14ac:dyDescent="0.4">
      <c r="F6" s="4" t="s">
        <v>99</v>
      </c>
      <c r="G6" s="4" t="s">
        <v>100</v>
      </c>
      <c r="I6" s="6" t="s">
        <v>101</v>
      </c>
      <c r="J6" s="4" t="s">
        <v>102</v>
      </c>
      <c r="K6" s="4" t="s">
        <v>103</v>
      </c>
      <c r="M6" s="4" t="s">
        <v>104</v>
      </c>
    </row>
    <row r="7" spans="1:13" x14ac:dyDescent="0.4">
      <c r="F7" s="4" t="s">
        <v>105</v>
      </c>
      <c r="G7" s="4" t="s">
        <v>106</v>
      </c>
      <c r="I7" s="4" t="s">
        <v>107</v>
      </c>
      <c r="J7" s="4" t="s">
        <v>108</v>
      </c>
      <c r="K7" s="4" t="s">
        <v>109</v>
      </c>
    </row>
    <row r="8" spans="1:13" x14ac:dyDescent="0.4">
      <c r="F8" s="4" t="s">
        <v>110</v>
      </c>
      <c r="G8" s="4" t="s">
        <v>111</v>
      </c>
      <c r="I8" s="4" t="s">
        <v>112</v>
      </c>
      <c r="J8" s="4" t="s">
        <v>113</v>
      </c>
      <c r="K8" s="4" t="s">
        <v>114</v>
      </c>
    </row>
    <row r="9" spans="1:13" x14ac:dyDescent="0.4">
      <c r="F9" s="4" t="s">
        <v>115</v>
      </c>
      <c r="G9" s="4" t="s">
        <v>116</v>
      </c>
      <c r="I9" s="4" t="s">
        <v>117</v>
      </c>
      <c r="K9" s="4" t="s">
        <v>118</v>
      </c>
    </row>
    <row r="10" spans="1:13" x14ac:dyDescent="0.4">
      <c r="F10" s="4" t="s">
        <v>119</v>
      </c>
      <c r="G10" s="4" t="s">
        <v>120</v>
      </c>
      <c r="I10" s="4" t="s">
        <v>121</v>
      </c>
      <c r="K10" s="4" t="s">
        <v>122</v>
      </c>
    </row>
    <row r="11" spans="1:13" x14ac:dyDescent="0.4">
      <c r="F11" s="4" t="s">
        <v>123</v>
      </c>
      <c r="G11" s="4" t="s">
        <v>124</v>
      </c>
      <c r="I11" s="6" t="s">
        <v>125</v>
      </c>
      <c r="K11" s="4" t="s">
        <v>126</v>
      </c>
    </row>
    <row r="12" spans="1:13" x14ac:dyDescent="0.4">
      <c r="F12" s="4" t="s">
        <v>127</v>
      </c>
      <c r="G12" s="4" t="s">
        <v>128</v>
      </c>
      <c r="I12" s="6" t="s">
        <v>129</v>
      </c>
      <c r="K12" s="4" t="s">
        <v>130</v>
      </c>
    </row>
    <row r="13" spans="1:13" x14ac:dyDescent="0.4">
      <c r="F13" s="4" t="s">
        <v>131</v>
      </c>
      <c r="G13" s="4" t="s">
        <v>104</v>
      </c>
      <c r="I13" s="6" t="s">
        <v>132</v>
      </c>
      <c r="K13" s="4" t="s">
        <v>133</v>
      </c>
    </row>
    <row r="14" spans="1:13" x14ac:dyDescent="0.4">
      <c r="F14" s="4" t="s">
        <v>134</v>
      </c>
      <c r="I14" s="6" t="s">
        <v>135</v>
      </c>
      <c r="K14" s="4" t="s">
        <v>136</v>
      </c>
    </row>
    <row r="15" spans="1:13" x14ac:dyDescent="0.4">
      <c r="F15" s="4" t="s">
        <v>137</v>
      </c>
      <c r="K15" s="4" t="s">
        <v>138</v>
      </c>
    </row>
    <row r="16" spans="1:13" x14ac:dyDescent="0.4">
      <c r="F16" s="4" t="s">
        <v>139</v>
      </c>
      <c r="K16" s="4" t="s">
        <v>140</v>
      </c>
    </row>
    <row r="17" spans="6:11" x14ac:dyDescent="0.4">
      <c r="F17" s="4" t="s">
        <v>141</v>
      </c>
      <c r="K17" s="4" t="s">
        <v>142</v>
      </c>
    </row>
    <row r="18" spans="6:11" x14ac:dyDescent="0.4">
      <c r="F18" s="4" t="s">
        <v>143</v>
      </c>
      <c r="K18" s="4" t="s">
        <v>144</v>
      </c>
    </row>
    <row r="19" spans="6:11" x14ac:dyDescent="0.4">
      <c r="K19" s="4" t="s">
        <v>145</v>
      </c>
    </row>
    <row r="20" spans="6:11" x14ac:dyDescent="0.4">
      <c r="K20" s="4" t="s">
        <v>146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292adc5-9a07-49f5-ae5e-a6ccd66c99d2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L J o s W O / D o 5 S k A A A A 9 g A A A B I A H A B D b 2 5 m a W c v U G F j a 2 F n Z S 5 4 b W w g o h g A K K A U A A A A A A A A A A A A A A A A A A A A A A A A A A A A h Y 8 x D o I w G I W v Q r r T l m o M I T 9 l Y J V o Y m J c m 1 K h E Y q h x X I 3 B 4 / k F c Q o 6 u b 4 v v c N 7 9 2 v N 8 j G t g k u q r e 6 M y m K M E W B M r I r t a l S N L h j G K O M w 1 b I k 6 h U M M n G J q M t U 1 Q 7 d 0 4 I 8 d 5 j v 8 B d X x F G a U Q O x X o n a 9 U K 9 J H 1 f z n U x j p h p E I c 9 q 8 x n O G I L f G K x Z g C m S E U 2 n w F N u 1 9 t j 8 Q 8 q F x Q 6 + 4 s m G + A T J H I O 8 P / A F Q S w M E F A A C A A g A L J o s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y a L F g o i k e 4 D g A A A B E A A A A T A B w A R m 9 y b X V s Y X M v U 2 V j d G l v b j E u b S C i G A A o o B Q A A A A A A A A A A A A A A A A A A A A A A A A A A A A r T k 0 u y c z P U w i G 0 I b W A F B L A Q I t A B Q A A g A I A C y a L F j v w 6 O U p A A A A P Y A A A A S A A A A A A A A A A A A A A A A A A A A A A B D b 2 5 m a W c v U G F j a 2 F n Z S 5 4 b W x Q S w E C L Q A U A A I A C A A s m i x Y D 8 r p q 6 Q A A A D p A A A A E w A A A A A A A A A A A A A A A A D w A A A A W 0 N v b n R l b n R f V H l w Z X N d L n h t b F B L A Q I t A B Q A A g A I A C y a L F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M T 1 i p + j j F Q Y v 6 v E G l B t l Z A A A A A A I A A A A A A A N m A A D A A A A A E A A A A G + n 1 x v q K x e z e 4 g C I J s E X F c A A A A A B I A A A K A A A A A Q A A A A t + G v A z e c G Y s h 4 t Y S d O K C K l A A A A D S / x p E h k s U e i C E O y 7 P 9 Y u 4 4 v 2 Q h g z N j 3 A A U N 8 K / d n h z S 7 K G j i W W l 7 v A f B z q 3 P 7 / P V K k 1 t P G 1 / / 4 f m Q w y 7 t d J o t P z e N R N i F o s e / a S X Y C F a 8 a R Q A A A B A p t 6 w m e 7 x f / u V d A r u u Q i 4 J I w O k Q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775977A0B84D48AEEE1655B6E4F8BB" ma:contentTypeVersion="15" ma:contentTypeDescription="Crear nuevo documento." ma:contentTypeScope="" ma:versionID="b3e57d2c2df5a57de27630390b813375">
  <xsd:schema xmlns:xsd="http://www.w3.org/2001/XMLSchema" xmlns:xs="http://www.w3.org/2001/XMLSchema" xmlns:p="http://schemas.microsoft.com/office/2006/metadata/properties" xmlns:ns3="1292adc5-9a07-49f5-ae5e-a6ccd66c99d2" xmlns:ns4="216cf8cd-33ff-4b08-9383-bb3586c2e8ac" targetNamespace="http://schemas.microsoft.com/office/2006/metadata/properties" ma:root="true" ma:fieldsID="71aabed92adf4f675258fc1787535ffe" ns3:_="" ns4:_="">
    <xsd:import namespace="1292adc5-9a07-49f5-ae5e-a6ccd66c99d2"/>
    <xsd:import namespace="216cf8cd-33ff-4b08-9383-bb3586c2e8a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2adc5-9a07-49f5-ae5e-a6ccd66c99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6cf8cd-33ff-4b08-9383-bb3586c2e8a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64BE46-6A45-4A28-B474-92CD41532C87}">
  <ds:schemaRefs>
    <ds:schemaRef ds:uri="http://schemas.microsoft.com/office/2006/metadata/properties"/>
    <ds:schemaRef ds:uri="http://schemas.microsoft.com/office/infopath/2007/PartnerControls"/>
    <ds:schemaRef ds:uri="1292adc5-9a07-49f5-ae5e-a6ccd66c99d2"/>
  </ds:schemaRefs>
</ds:datastoreItem>
</file>

<file path=customXml/itemProps2.xml><?xml version="1.0" encoding="utf-8"?>
<ds:datastoreItem xmlns:ds="http://schemas.openxmlformats.org/officeDocument/2006/customXml" ds:itemID="{D4B51E87-33D0-43EA-8DC6-D7E3301D3A6F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F0304195-085A-4104-9E39-FDC3490DE5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92adc5-9a07-49f5-ae5e-a6ccd66c99d2"/>
    <ds:schemaRef ds:uri="216cf8cd-33ff-4b08-9383-bb3586c2e8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8082AAF-B727-41CF-B32D-CE674D65EA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PAAC-2024-V-1</vt:lpstr>
      <vt:lpstr>Guia</vt:lpstr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Ginley Roncancio Ladino</dc:creator>
  <cp:lastModifiedBy>Brenda Ginley Roncancio Ladino</cp:lastModifiedBy>
  <dcterms:created xsi:type="dcterms:W3CDTF">2024-01-12T14:41:41Z</dcterms:created>
  <dcterms:modified xsi:type="dcterms:W3CDTF">2024-01-31T21:47:53Z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0x01010037775977A0B84D48AEEE1655B6E4F8BB</vt:lpwstr>
  </property>
</Properties>
</file>